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smyczy.ZWIKZG\Desktop\"/>
    </mc:Choice>
  </mc:AlternateContent>
  <bookViews>
    <workbookView xWindow="0" yWindow="0" windowWidth="15660" windowHeight="11505"/>
  </bookViews>
  <sheets>
    <sheet name="Formularz ofertowy" sheetId="2" r:id="rId1"/>
    <sheet name="Arkusz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7" i="2" l="1"/>
  <c r="I186" i="2"/>
  <c r="I185" i="2"/>
  <c r="I184" i="2"/>
  <c r="I183" i="2"/>
  <c r="I182" i="2"/>
  <c r="I181" i="2"/>
  <c r="I180" i="2"/>
  <c r="I179" i="2"/>
  <c r="I178" i="2"/>
  <c r="I177" i="2"/>
  <c r="I176" i="2"/>
  <c r="I174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88" i="2" l="1"/>
  <c r="I189" i="2" s="1"/>
</calcChain>
</file>

<file path=xl/sharedStrings.xml><?xml version="1.0" encoding="utf-8"?>
<sst xmlns="http://schemas.openxmlformats.org/spreadsheetml/2006/main" count="853" uniqueCount="298">
  <si>
    <t xml:space="preserve">Budowa sieci wodociągowej  wraz z przyłączami w ulicy Braniborskiej i ulicy Armii Ludowej  w Zielonej Górze </t>
  </si>
  <si>
    <t xml:space="preserve">Sieć wodociągowa z przyłączami </t>
  </si>
  <si>
    <t>Zielona Góra ul. Braniborska i  Armii Ludowej</t>
  </si>
  <si>
    <t xml:space="preserve">Roboty inżynieryjne </t>
  </si>
  <si>
    <t>Lp</t>
  </si>
  <si>
    <t>KNR</t>
  </si>
  <si>
    <t>Symbol</t>
  </si>
  <si>
    <t>Wydawca</t>
  </si>
  <si>
    <t>Opis pozycji</t>
  </si>
  <si>
    <t>Ilość</t>
  </si>
  <si>
    <t>J.m.</t>
  </si>
  <si>
    <t>Cena</t>
  </si>
  <si>
    <t>Wartość</t>
  </si>
  <si>
    <t>STAN</t>
  </si>
  <si>
    <t>SIEĆ WODOCIĄGOWA</t>
  </si>
  <si>
    <t>ELEMENT</t>
  </si>
  <si>
    <t xml:space="preserve">Roboty drogowe rozbiórkowe          </t>
  </si>
  <si>
    <t>NZ</t>
  </si>
  <si>
    <t xml:space="preserve">Frezowanie istniejącej warstwy ścieralnej nawierzchni asfaltowej o głębokości 5 cm wraz z załadowaniem urobku na samochód samowyładowczy i transportem na 1 km_x000D_
</t>
  </si>
  <si>
    <t>m2</t>
  </si>
  <si>
    <t>KNNR</t>
  </si>
  <si>
    <t xml:space="preserve"> 005-0721-01-00</t>
  </si>
  <si>
    <t>MRRiB</t>
  </si>
  <si>
    <t>Cięcie mechaniczne nawierzchni z mas mineralnoasfaltowych, na głębokość: 5 cm</t>
  </si>
  <si>
    <t>m</t>
  </si>
  <si>
    <t xml:space="preserve"> 231-0803-03-00</t>
  </si>
  <si>
    <t>IGM Warszawa</t>
  </si>
  <si>
    <t>Rozebranie mechaniczne nawierzchni z mieszanek mineralno-bitumicznych, o grubości: 3 cm_x000D_
&lt;w-wa wiążąca&gt;</t>
  </si>
  <si>
    <t xml:space="preserve"> 231-0803-04-00</t>
  </si>
  <si>
    <t>Rozebranie mechaniczne nawierzchni z mieszanek mineralno-bitumicznych, o grubości: ponad 3 cm - dodatek za każdy dalszy 1 cm_x000D_
&lt;za dalsze 2 cm&gt;</t>
  </si>
  <si>
    <t xml:space="preserve"> 231-0801-03-00</t>
  </si>
  <si>
    <t>Rozebranie mechaniczne podbudowy betonowej o grubości: 7 cm_x000D_
&lt;analogia - R/S=0,58&gt;</t>
  </si>
  <si>
    <t xml:space="preserve"> 231-0802-07-00</t>
  </si>
  <si>
    <t>Rozebranie mechaniczne podbudowy z kruszywa kamiennego, o grubości: 15 cm</t>
  </si>
  <si>
    <t xml:space="preserve"> 231-0802-08-00</t>
  </si>
  <si>
    <t>Rozebranie mechaniczne podbudowy z kruszywa kamiennego, o grubości: ponad 15 cm - dodatek za każdy dalszy 1 cm_x000D_
&lt;za dalsze 5 cm&gt;</t>
  </si>
  <si>
    <t xml:space="preserve"> 225-0408-05-00</t>
  </si>
  <si>
    <t>IZOiEPB ORGBUD W-wa</t>
  </si>
  <si>
    <t>Rozebranie nawierzchni z płyt żelbetowych pełnych o powierzchni płyt: do 3,0 m2</t>
  </si>
  <si>
    <t xml:space="preserve"> 006-0806-02-00</t>
  </si>
  <si>
    <t>Rozebranie krawężników betonowych ułożonych na podsypce cementowo-piaskowej</t>
  </si>
  <si>
    <t xml:space="preserve"> 006-0803-04-00</t>
  </si>
  <si>
    <t>Rozebranie nawierzchni z kostki betonowej regularnej na podsypce cementowo-piaskowej, wykonane mechanicznieRozebranie nawierzchni z kostki kamiennej regularnej na podsypce cementowo-piaskowej, wykonane mechanicznie</t>
  </si>
  <si>
    <t xml:space="preserve"> 006-0805-07-00</t>
  </si>
  <si>
    <t>Rozebranie chodników z płyt betonowych o wymiarach 50x50x7 cm ułożonych na podsypce cem.-piask.</t>
  </si>
  <si>
    <t xml:space="preserve"> 401-0108-11-00</t>
  </si>
  <si>
    <t>Wywiezienie gruzu spryzmowanego samochodami samowyładowczymi, z załadowaniem i wyładowaniem, na odległość: do 1 km</t>
  </si>
  <si>
    <t>m3</t>
  </si>
  <si>
    <t xml:space="preserve"> 401-0108-12-00</t>
  </si>
  <si>
    <t>Wywiezienie gruzu spryzmowanego samochodami samowyładowczymi, z załadowaniem i wyładowaniem, na odległość: za każdy następny 1 km_x000D_
&lt;za dalsze 3 km&gt;</t>
  </si>
  <si>
    <t>Utylizacja gruzu powstałego w trakcie prowadzonych robót rozbiórkowych nawierzchni drogi</t>
  </si>
  <si>
    <t>t</t>
  </si>
  <si>
    <t>Roboty ziemne</t>
  </si>
  <si>
    <t xml:space="preserve"> 001-0111-01-00</t>
  </si>
  <si>
    <t>Roboty pomiarowe przy liniowych robotach ziemnych, w terenie: równinnym</t>
  </si>
  <si>
    <t>km</t>
  </si>
  <si>
    <t xml:space="preserve"> 201-0118-02-00</t>
  </si>
  <si>
    <t>WACETOB Warszawa</t>
  </si>
  <si>
    <t>Ręczne usunięcie warstwy ziemi urodzajnej /humusu/ o grubości warstwy do 15 cm, z przerzutem na hałdę przy granicy robót: humus z darnią</t>
  </si>
  <si>
    <t xml:space="preserve"> 001-0210-02-10</t>
  </si>
  <si>
    <t>Wykopy oraz przekopy o głębokości do 3,0 m, wykonywane na odkład koparkami podsiębiernymi o pojemności łyżki: 0,60 m3 - grunt kat. I-II</t>
  </si>
  <si>
    <t xml:space="preserve"> 001-0210-03-10</t>
  </si>
  <si>
    <t>Wykopy oraz przekopy o głębokości do 3,0 m, wykonywane na odkład koparkami podsiębiernymi o pojemności łyżki: 0,60 m3 - grunt kat. III-IV</t>
  </si>
  <si>
    <t xml:space="preserve"> 001-0307-03-00</t>
  </si>
  <si>
    <t>Wykopy liniowe o ścianach pionowych, z ręcznym wydobyciem urobku,przy szerokości wykopu od 0,8 do 2,5 m i głębokości ponad 1,5 do 3,0 m - grunt kat. I-II</t>
  </si>
  <si>
    <t xml:space="preserve"> 001-0307-04-00</t>
  </si>
  <si>
    <t>Wykopy liniowe o ścianach pionowych, z ręcznym wydobyciem urobku,przy szerokości wykopu od 0,8 do 2,5 m i głębokości ponad 1,5 do 3,0 m - grunt kat. III-IV</t>
  </si>
  <si>
    <t xml:space="preserve"> 001-0313-01-00</t>
  </si>
  <si>
    <t>Pełne umocnienie ścian wykopów, wraz z rozbiórką, palami szalunkowymi /wypraskami/ w grunt.kat.I-IV, przy wykopach o szerokości do 1 m i głębokości: do 3,0 m</t>
  </si>
  <si>
    <t>100 m2</t>
  </si>
  <si>
    <t xml:space="preserve"> 001-0315-04-00</t>
  </si>
  <si>
    <t xml:space="preserve">Umocnienie ścian wykopów pod komory, studzienki, palami szalunkowymi stalowymi, w gruntach kat.I-IV wraz z rozbiórką, przy głębokości wykopu: do 3,0 m </t>
  </si>
  <si>
    <t xml:space="preserve"> 001-0527-01-00</t>
  </si>
  <si>
    <t>Montaż konstrukcji podwieszeń kabli energetycznych i telekomunikacyjnych typu lekkiego,o rozpiętości: 4,00 m</t>
  </si>
  <si>
    <t>kpl</t>
  </si>
  <si>
    <t xml:space="preserve"> 001-0529-01-00</t>
  </si>
  <si>
    <t>Montaż konstrukcji podwieszeń rurociągów i kanałów o rozpiętości: 4,00 m (1xl=4,0 m)</t>
  </si>
  <si>
    <t xml:space="preserve"> 001-0527-06-00</t>
  </si>
  <si>
    <t>Demontaż konstr.podwieszeń kabli energetycznych i telekomunikacyjnych typu lekkiego,o rozpiętości: 4,00 m</t>
  </si>
  <si>
    <t xml:space="preserve"> 001-0529-06-00</t>
  </si>
  <si>
    <t>Demontaż konstr.podwieszeń rurociągów i kanałów, o rozpiętości: 4,00 m</t>
  </si>
  <si>
    <t xml:space="preserve"> 001-0214-04-00</t>
  </si>
  <si>
    <t xml:space="preserve">Zasypanie wykopów fundamentowych podłużnych, punktowych,obiektowych,rowów,w gruncie kat.I-II, spycharkami: 55 kW (50 KM), z zagęszczeniem ubijakami mech._x000D_
&lt;zasypka pomniejszona o podsypkę, obsypkę&gt;_x000D_
_x000D_
</t>
  </si>
  <si>
    <t xml:space="preserve"> 001-0214-05-00</t>
  </si>
  <si>
    <t xml:space="preserve">Zasypanie wykopów fundamentowych podłużnych, punktowych,obiektowych,rowów,w gruncie kat.III-IV, spycharkami: 55 kW (50 KM), z zagęszczeniem ubijakami mech._x000D_
&lt;zasypka pomniejszona o podsypkę, obsypkę&gt;_x000D_
_x000D_
</t>
  </si>
  <si>
    <t xml:space="preserve"> 001-0318-03-00</t>
  </si>
  <si>
    <t>Zasypywanie wykopów o ścianach pionowych, z ręcznym zagęszczeniem, przy szerokości wykopu od 0,8 do 2,5 m i głębokości ponad 1,5 do 3,0 m - grunt kat. I-III</t>
  </si>
  <si>
    <t xml:space="preserve"> 001-0408-01-00</t>
  </si>
  <si>
    <t>Zagęszczanie gruntu  ubijakami mechanicznymi</t>
  </si>
  <si>
    <t xml:space="preserve"> 401-0108-05-00</t>
  </si>
  <si>
    <t>Wywóz ziemi samochodami samowyładowczymi na odległość do 1 km, z załadowaniem i wyładowaniem gruntu kategorii: I-II</t>
  </si>
  <si>
    <t xml:space="preserve"> 401-0108-06-00</t>
  </si>
  <si>
    <t>Wywóz ziemi samochodami samowyładowczymi na odległość do 1 km, z załadowaniem i wyładowaniem gruntu kategorii: III</t>
  </si>
  <si>
    <t xml:space="preserve"> 401-0108-08-00</t>
  </si>
  <si>
    <t>Dodatek do wywozu ziemi samochodami samowyładowczymi, za każdy 1 km powyżej pierwszego_x000D_
&lt;za dalsze 2 km&gt;</t>
  </si>
  <si>
    <t xml:space="preserve"> 221-0214-03-00</t>
  </si>
  <si>
    <t>MBGPiK</t>
  </si>
  <si>
    <t>Ręczne rozrzucanie mieszanki z ziemi darniowej i wapna nawozowego na skarpach o nachyleniu do 1:2, przy grubości warstwy: 2 cm</t>
  </si>
  <si>
    <t>ha</t>
  </si>
  <si>
    <t xml:space="preserve"> 221-0214-04-00</t>
  </si>
  <si>
    <t>Ręczne rozrzucanie mieszanki z ziemi darniowej i wapna nawozowego na skarpach o nachyleniu do 1:2, przy grubości warstwy: ponad 2 cm, dodatek za każdy 1 cm_x000D_
&lt;za dalsze 13 cm&gt;</t>
  </si>
  <si>
    <t xml:space="preserve"> 201-0510-03-00</t>
  </si>
  <si>
    <t>Obsianie skarp w ziemi urodzajnej</t>
  </si>
  <si>
    <t>Roboty montażowe</t>
  </si>
  <si>
    <t xml:space="preserve"> 011-0501-04-00</t>
  </si>
  <si>
    <t xml:space="preserve">Podsypki z kruszyw naturalnych, z wykopu, z ich przesianiem, w wykopie umocnionym </t>
  </si>
  <si>
    <t xml:space="preserve"> 011-0501-05-00</t>
  </si>
  <si>
    <t>Podsypki z piasku dowiezionego, w wykopie umocnionym</t>
  </si>
  <si>
    <t xml:space="preserve"> 004-1704-01-00</t>
  </si>
  <si>
    <t>Odnogi wbudowane w istniejące rurociągi z rur PE o średnicy zewnętrznej: 63 mm</t>
  </si>
  <si>
    <t>wcinka</t>
  </si>
  <si>
    <t xml:space="preserve"> 004-1704-03-00</t>
  </si>
  <si>
    <t>Odnogi wbudowane w istniejące rurociągi z rur PE o średnicy zewnętrznej: 110 mm</t>
  </si>
  <si>
    <t xml:space="preserve"> 004-1704-04-00</t>
  </si>
  <si>
    <t>Odnogi wbudowane w istniejące rurociągi z rur PE o średnicy zewnętrznej: 160 mm</t>
  </si>
  <si>
    <t>Trójniki wbudowane w istniejące rurociągi z rur PE o średnicy: 160 mm</t>
  </si>
  <si>
    <t xml:space="preserve"> 004-1009-03-00</t>
  </si>
  <si>
    <t>Montaż rurociągów z rur polietylenowych (PE,PEHD), przy średnicy zewnętrznej rur: 90 mm_x000D_
R/S=1,25</t>
  </si>
  <si>
    <t xml:space="preserve"> 004-1009-04-00</t>
  </si>
  <si>
    <t>Montaż rurociągów z rur polietylenowych (PE,PEHD), przy średnicy zewnętrznej rur: 110 mm_x000D_
R=1,25</t>
  </si>
  <si>
    <t xml:space="preserve">Montaż rurociągów przewiertu sterowanego z rur polietylenowych (PE,PEHD), przy średnicy zewnętrznej rur: 110 mm_x000D_
</t>
  </si>
  <si>
    <t>Anal.</t>
  </si>
  <si>
    <t>Przewiert sterowany maszyną do przewiertów sterowanych,  rurami PE 110 mm pod przeszkodą,_x000D_
rurę przewodową PE zgrzaną na odpowiednia długość dostarcza wykonawca robót sieciowych.</t>
  </si>
  <si>
    <t xml:space="preserve"> 004-1009-07-00</t>
  </si>
  <si>
    <t>Montaż rurociągów z rur polietylenowych (PE,PEHD), przy średnicy zewnętrznej rur: 160 mm_x000D_
R=1,25</t>
  </si>
  <si>
    <t xml:space="preserve">Montaż rurociągów przewiertu sterowanego z rur polietylenowych (PE,PEHD), przy średnicy zewnętrznej rur: 160 mm_x000D_
</t>
  </si>
  <si>
    <t>Przewiert sterowany maszyną do przewiertów sterowanych,  rurami PE 160 mm pod przeszkodą,_x000D_
rurę przewodową PE zgrzaną na odpowiednia długość dostarcza wykonawca robót sieciowych.</t>
  </si>
  <si>
    <t xml:space="preserve"> 004-1010-03-00</t>
  </si>
  <si>
    <t xml:space="preserve">Połączenie rur polietylenowych, ciśnieniowych PE, PEHD, metodą zgrzewania czołowego, przy średnicy zewnętrznej rur: 90 mm _x000D_
R/S=1,25_x000D_
</t>
  </si>
  <si>
    <t>złącze</t>
  </si>
  <si>
    <t xml:space="preserve"> 004-1010-04-00</t>
  </si>
  <si>
    <t xml:space="preserve">Połączenie rur polietylenowych, ciśnieniowych PE, PEHD, metodą zgrzewania czołowego, przy średnicy zewnętrznej rur: 110 mm _x000D_
R/S=1,25_x000D_
</t>
  </si>
  <si>
    <t xml:space="preserve"> 004-1010-07-00</t>
  </si>
  <si>
    <t xml:space="preserve">Połączenie rur polietylenowych, ciśnieniowych PE, PEHD, metodą zgrzewania czołowego, przy średnicy zewnętrznej rur: 160 mm _x000D_
R/S=1,25_x000D_
</t>
  </si>
  <si>
    <t xml:space="preserve"> 004-1119-03-00</t>
  </si>
  <si>
    <t xml:space="preserve">Hydranty pożarowe nadziemne, o średnicy: 80 mm wraz  z  zasuwami kołnierzowymi, obudowami do zasuw i skrzynkami </t>
  </si>
  <si>
    <t xml:space="preserve"> 004-1112-02-02</t>
  </si>
  <si>
    <t>Zasuwy kołnierzowe typu "E", z obudową, montowane na rurociągach PE - średnica zasuwy: 100 mm</t>
  </si>
  <si>
    <t xml:space="preserve"> 004-1112-03-01</t>
  </si>
  <si>
    <t>Zasuwy kołnierzowe typu "E", z obudową, montowane na rurociągach PE - średnica zasuwy: 150 mm</t>
  </si>
  <si>
    <t xml:space="preserve"> 004-1012-01-00</t>
  </si>
  <si>
    <t>Montaż kształtek ciśnieniowych PE, PEHD o połączeniach zgrzewano-kołnierzowych /tuleji kołnierzowych na luźny kołnierz/, o średnicy zewnętrznej_x000D_
 90 mm_x000D_
R=1,11</t>
  </si>
  <si>
    <t>szt</t>
  </si>
  <si>
    <t xml:space="preserve"> 004-1012-02-00</t>
  </si>
  <si>
    <t>Montaż kształtek ciśnieniowych PE, PEHD o połączeniach zgrzewano-kołnierzowych /tuleji kołnierzowych na luźny kołnierz/, o średnicy zewnętrznej: 110 mm_x000D_
R=1,11</t>
  </si>
  <si>
    <t xml:space="preserve"> 004-1012-03-00</t>
  </si>
  <si>
    <t>Montaż kształtek ciśnieniowych PE, PEHD o połączeniach zgrzewano-kołnierzowych /tuleji kołnierzowych na luźny kołnierz/, o średnicy zewnętrznej:  160 mm_x000D_
R=1,11</t>
  </si>
  <si>
    <t>Połączenie kształtek polietylenowych, ciśnieniowych PE, PEHD, metodą zgrzewania czołowego, przy średnicy zewnętrznej rur: 90 mm _x000D_
&lt;łuk PE dz.90 mm 30st.&gt;_x000D_
R/S=1,25</t>
  </si>
  <si>
    <t xml:space="preserve">Połączenie kształtek polietylenowych, ciśnieniowych PE, PEHD, metodą zgrzewania czołowego, przy średnicy zewnętrznej rur: 110 mm_x000D_
&lt;łuk PE dz.110 mm 15st.- 2szt.&gt;_x000D_
&lt;łuk PE dz.110 mm 30st.- 3szt.&gt;_x000D_
&lt;łuk PE dz.110 mm 45st.- 13szt.&gt;_x000D_
&lt;łuk PE dz.110 mm 60st.- 1szt.&gt;_x000D_
&lt;kolano PE dz. 110 mm 90st. - 2szt.&gt;_x000D_
&lt;trójniki PE doczołowe 1,6 MPa/woda/90° 110mm - szt.1&gt;_x000D_
&lt;trójniki PE doczołowe 1,6 MPa/woda/90° 110x90mm - szt.5&gt;_x000D_
&lt;zwężki PE bose.1,6 MPa /woda/110x 63mm - szt.1&gt;_x000D_
&lt;zwężki PE bose.1,6 MPa /woda/110x 90mm - szt.3&gt;_x000D_
R/S=1,25_x000D_
</t>
  </si>
  <si>
    <t>Połączenie kształtek polietylenowych, ciśnieniowych PE, PEHD, metodą zgrzewania czołowego, przy średnicy zewnętrznej rur: 160 mm _x000D_
&lt;łuk PE dz.160 mm 15st.- 13szt.&gt;_x000D_
&lt;łuk PE dz.160 mm 30st. - 2szt.&gt;_x000D_
&lt;łuk PE dz.160 mm 45st. - 2szt.&gt;_x000D_
&lt;łuk PE dz.160 mm 60st. - 2szt.&gt;_x000D_
&lt;kolano PE dz. 160 mm 90st. - 1szt.&gt;_x000D_
&lt;trójnik PE dz.160/160 mm - 4szt.&gt;_x000D_
&lt;trójnik PE dz. 160/90 mm - 4szt.&gt;_x000D_
&lt;zwężki PE bose.1,6 MPa /woda/160x 110mm - szt.2&gt;_x000D_
R/S=1,25</t>
  </si>
  <si>
    <t xml:space="preserve"> 011-0403-05-00</t>
  </si>
  <si>
    <t>Przewierty ręczne, długości do 7 m, rurami stalowymi o średnicy nominalnej: 200 mm - w gruntach kategorii I-II</t>
  </si>
  <si>
    <t xml:space="preserve"> 219-0119-02-10</t>
  </si>
  <si>
    <t>Montaż stalowych rur ochronnych dla wodociągów, z przeciąganiem wodociągu przez rury ochronne o średnicy nominalnej: 200 mm/</t>
  </si>
  <si>
    <t xml:space="preserve"> 219-0122-02-00</t>
  </si>
  <si>
    <t>Uszczelnienie końców rury ochronnej manszetą, przy średnicy nominalnej rury ochronnej 200 mm_x000D_
&lt;bez kosztu materiałów pozostałych&gt;</t>
  </si>
  <si>
    <t xml:space="preserve"> 219-0119-03-00</t>
  </si>
  <si>
    <t>Montaż stalowych rur ochronnych dla rurociagów, z przeciąganiem rurociagu przez rury ochronne o średnicy nominalnej: 250 mm</t>
  </si>
  <si>
    <t xml:space="preserve"> 219-0122-03-00</t>
  </si>
  <si>
    <t>Uszczelnienie końców rury ochronnej manszetą, przy średnicy nominalnej rury ochronnej 250 mm_x000D_
&lt;bez kosztu materiałów pozostałych&gt;</t>
  </si>
  <si>
    <t xml:space="preserve"> 219-0218-01-00</t>
  </si>
  <si>
    <t>Zabezpieczenie kabla w ziemi podczas wykonywania robót przy budowie wodociągu, przy długości zabezpieczenia do 1,5 m</t>
  </si>
  <si>
    <t xml:space="preserve"> 219-0219-01-00</t>
  </si>
  <si>
    <t>Oznakowanie taśmą z tworzywa sztucznego skrzyżowania z kablem ułożonym w ziemi</t>
  </si>
  <si>
    <t xml:space="preserve"> 218-0802-01-20</t>
  </si>
  <si>
    <t>Próba szczelności sieci wodociągowych z rur PE (długość próbnego odcinka rurociągu - 200 m), o średnicy nominalnej: do 100 mm</t>
  </si>
  <si>
    <t>próba</t>
  </si>
  <si>
    <t xml:space="preserve"> 218-9913-01-05</t>
  </si>
  <si>
    <t>Nakłady uzupełniające do tabl. 0802 za wykonanie próby szczelności przewodów/za każde 10m przewodu/ o długości różnej od 200 m i średnicy rur : 80-100 mm</t>
  </si>
  <si>
    <t>10 m</t>
  </si>
  <si>
    <t xml:space="preserve"> 218-0802-02-20</t>
  </si>
  <si>
    <t>Próba szczelności sieci wodociągowych z rur PE (długość próbnego odcinka rurociągu - 200 m), o średnicy nominalnej: 150 mm</t>
  </si>
  <si>
    <t xml:space="preserve"> 218-9913-02-05</t>
  </si>
  <si>
    <t>Nakłady uzupełniające do tabl. 0802 za wykonanie próby szczelności przewodów/za każde 10m przewodu/ o długości różnej od 200 m i średnicy rur: 150 mm</t>
  </si>
  <si>
    <t xml:space="preserve"> 218-0803-01-00</t>
  </si>
  <si>
    <t>Dezynfekcja rurociągów sieci wodociągowych, przy średnicy nominalnej rur: do 150 mm</t>
  </si>
  <si>
    <t>200 m</t>
  </si>
  <si>
    <t xml:space="preserve"> 218-9914-02-04</t>
  </si>
  <si>
    <t>Uzupełnienie do tabl.0803 za wykonanie dezynfekcji i płukania przewodów wodociągowych /za każde 10 m/ długości różnej od 200 m dla średnicy rur: 150 mm</t>
  </si>
  <si>
    <t>Obsypki z kruszyw naturalnych, z wykopu, z ich przesianiem, w wykopie umocnionym</t>
  </si>
  <si>
    <t xml:space="preserve">Obsypki z piasku dowiezionego, w wykopie umocnionym </t>
  </si>
  <si>
    <t>Oznakowanie taśmą z tworzywa sztucznego trasy wodociągu ułożonego w ziemi</t>
  </si>
  <si>
    <t xml:space="preserve"> 231-0308-01-00</t>
  </si>
  <si>
    <t>Nawierzchnie betonowe - warstwa dolna o grubości: 12 cm_x000D_
&lt;wokół zasuw i hydrantów&gt;</t>
  </si>
  <si>
    <t xml:space="preserve"> 231-0308-03-00</t>
  </si>
  <si>
    <t>Nawierzchnie betonowe - warstwa górna o grubości: 5 cm_x000D_
&lt;wokół zasuw i hydrantów&gt;</t>
  </si>
  <si>
    <t xml:space="preserve"> 219-0134-02-00</t>
  </si>
  <si>
    <t>Oznakowanie trasy wodociągu tabliczkami na słupku stalowym_x000D_
&lt;dodatkowo 7 tabliczek&gt;</t>
  </si>
  <si>
    <t>Roboty drogowe odtworzeniowe</t>
  </si>
  <si>
    <t xml:space="preserve"> 006-0103-01-00</t>
  </si>
  <si>
    <t>Profilowanie i zagęszczanie podłoża pod warstwy konstrukcyjne nawierzchni, wykonywane ręcznie w gruncie: kat.II-IV</t>
  </si>
  <si>
    <t xml:space="preserve"> 231-0114-05-00</t>
  </si>
  <si>
    <t>Podbudowy z kruszywa łamanego - warstwa dolna o grubości po zagęszczeniu: 15 cm_x000D_
R/S=1,40/1,30</t>
  </si>
  <si>
    <t xml:space="preserve"> 231-0114-06-00</t>
  </si>
  <si>
    <t>Podbudowy z kruszywa łamanego - warstwa dolna o grubości po zagęszczeniu: ponad 15 cm - dodatek za każdy dalszy 1 cm_x000D_
&lt;za dalsze 5 cm&gt;_x000D_
R/S=1,40/1,30</t>
  </si>
  <si>
    <t xml:space="preserve"> 006-0109-01-00</t>
  </si>
  <si>
    <t xml:space="preserve">Podbudowy z asfaltu  betonowego wraz z pielęgnacją przez posypywanie piaskiem i polewanie wodą, przy grubości warstwy po zagęszczeniu 10 cm_x000D_
&lt;grubość 7 cm&gt;_x000D_
R,M,S=0,70_x000D_
R,S=1,55_x000D_
</t>
  </si>
  <si>
    <t xml:space="preserve"> 006-0308-02-30</t>
  </si>
  <si>
    <t>Warstwa wiążąca nawierzchni, wykonana z betonu asfaltowego transportowanych sam.samowyładowczym 5 do 10 t na odl.5 km, przy grubości warstwy po zagęszczeniu 5 cm _x000D_
R/S=1,30</t>
  </si>
  <si>
    <t xml:space="preserve"> 006-0308-07-00</t>
  </si>
  <si>
    <t>Dodatek za transport mieszanki mineralno-bitumicznej -  za każdy dalszy 1 km transportu ponad 5 km samochodem samowyładowczym do 5 t_x000D_
&lt;za dalsze 5 km&gt;</t>
  </si>
  <si>
    <t xml:space="preserve"> 001-0410-01-00</t>
  </si>
  <si>
    <t>Geosiatka z włókien szklanych ułożona na warstwie podbudowy zasadniczej</t>
  </si>
  <si>
    <t xml:space="preserve"> 006-1005-07-00</t>
  </si>
  <si>
    <t xml:space="preserve">Wiązanie międzywarstwowe emulsja asfaltową </t>
  </si>
  <si>
    <t xml:space="preserve"> 006-0309-02-30</t>
  </si>
  <si>
    <t>Warstwa ścieralna nawierzchni, wykonana z betonu asfaltowego, transportowanego sam.samowyładowczym 5-10 t na odl.5 km, przy grubości warstwy po zagęszczeniu 5 cm_x000D_
R,M,S=1,25</t>
  </si>
  <si>
    <t xml:space="preserve"> 006-0309-07-10</t>
  </si>
  <si>
    <t>Dodatek za transport mieszanki mineralno-bitumicznej -  za każdy dalszy 1 km transportu ponad 5 km samochodem samowyładowczym 5-10 t</t>
  </si>
  <si>
    <t xml:space="preserve"> 225-0408-01-00</t>
  </si>
  <si>
    <t>Wykonanie koryta pod nawierzchnię z płyt żelbetowych pełnych.</t>
  </si>
  <si>
    <t xml:space="preserve"> 225-0408-03-00</t>
  </si>
  <si>
    <t>Budowa nawierzchni z płyt żelbetowych pełnych o powierzchni płyty: do 3,0 m2_x000D_
&lt;odzysk płyt w 75%&gt;</t>
  </si>
  <si>
    <t xml:space="preserve"> 006-0403-03-00</t>
  </si>
  <si>
    <t>Krawężniki betonowe wystające wraz z wykonaniem ławy betonowej, na podsypce cementowo-piaskowej, o wymiarach 15x30 cm_x000D_
&lt; odzysk krawężników w 90%&gt;</t>
  </si>
  <si>
    <t xml:space="preserve"> 006-0502-02-00</t>
  </si>
  <si>
    <t>Chodniki z kostki brukowej betonowej, układanej z wypełnieniem spoin piaskiem, na podsypce cem.-piask. przy grubości kostki szarej 6 cm_x000D_
&lt;odzysk kostki w 90%&gt;</t>
  </si>
  <si>
    <t xml:space="preserve"> 006-0502-03-00</t>
  </si>
  <si>
    <t>Chodniki z kostki brukowej betonowej, układanej z wypełnieniem spoin piaskiem, na podsypce cem.-piask. przy grubości kostki szarej 8 cm_x000D_
R,M,S=1,25 &lt;grub. podsypki 5 cm&gt;_x000D_
&lt;odzysk płytek w 90%&gt;</t>
  </si>
  <si>
    <t xml:space="preserve"> 006-0503-04-00</t>
  </si>
  <si>
    <t>Chodniki z płyt betonowych o wymiarach 50x50x7 cm, układanych na podsypce: cem.-pias.,z wypełnien.spoin zaprawą cementową</t>
  </si>
  <si>
    <t xml:space="preserve"> 201-0516-04-00</t>
  </si>
  <si>
    <t>Umocnienie skarp i dna rowów płytami chodnikowymi o wymiarach 50x50x7 cm na podsypce grub.5 cm cementowo-piaskowej</t>
  </si>
  <si>
    <t>PRZYŁĄCZA WODOCIĄGOWE</t>
  </si>
  <si>
    <t>Roboty drogowe rozbiórkowe</t>
  </si>
  <si>
    <t>Rozebranie mechaniczne nawierzchni z mieszanek mineralno-bitumicznych, o grubości: 3 cm</t>
  </si>
  <si>
    <t xml:space="preserve"> 006-0803-05-00</t>
  </si>
  <si>
    <t>Rozebranie nawierzchni z kostki betonowej regularnej na podsypce cementowo-piaskowej, wykonane ręcznie</t>
  </si>
  <si>
    <t>Wywiezienie gruzu spryzmowanego samochodami samowyładowczymi, z załadowaniem i wyładowaniem, na odległość: za każdy następny 1 km_x000D_
&lt;za dalsze 2 km&gt;</t>
  </si>
  <si>
    <t xml:space="preserve"> 001-0209-01-00</t>
  </si>
  <si>
    <t>Wykopy oraz przekopy wykonywane na odkład koparkami przedsiębiernymi o pojemności łyżki: 0,15 m3 - grunt kat. I-II</t>
  </si>
  <si>
    <t xml:space="preserve"> 001-0209-02-00</t>
  </si>
  <si>
    <t>Wykopy oraz przekopy wykonywane na odkład koparkami przedsiębiernymi o pojemności łyżki: 0,15 m3 - grunt kat. III</t>
  </si>
  <si>
    <t xml:space="preserve"> 001-0312-01-00</t>
  </si>
  <si>
    <t>Pełne umocnienie ścian wykopów, wraz z rozbiórką, balami drewnianymi w gruntach kat. I-IV, przy wykopach o szerokości 1 m i głębokości: do 3,0 m - w gruncie suchym</t>
  </si>
  <si>
    <t xml:space="preserve"> 001-0214-01-00</t>
  </si>
  <si>
    <t>Zasypanie wykopów fundamentowych podłużnych, punktowych,obiektowych,rowów,w gruncie kat.I-II, spycharkami: 55 kW (50 KM), z zagęszczeniem spycharkami</t>
  </si>
  <si>
    <t xml:space="preserve"> 001-0214-02-00</t>
  </si>
  <si>
    <t>Zasypanie wykopów fundamentowych podłużnych, punktowych,obiektowych,rowów,w gruncie kat.III-IV, spycharkami: 55 kW (50 KM), z zagęszczeniem spycharkami</t>
  </si>
  <si>
    <t>Zagęszczanie zasypki ubijakami mechanicznymi</t>
  </si>
  <si>
    <t xml:space="preserve">Podsypka z kruszyw naturalnych, z wykopu, z ich przesianiem, w wykopie umocnionym </t>
  </si>
  <si>
    <t xml:space="preserve"> 011-0306-02-10</t>
  </si>
  <si>
    <t xml:space="preserve">Nawiertki na istniejących rurociągach - z PE, o średnicy zewnętrznej 160 mm wraz z zasuwa odcinajacą DN 25 mm wraz z, obudową, skrzynką i tabliczką informacyjną </t>
  </si>
  <si>
    <t xml:space="preserve"> 004-1112-02-01</t>
  </si>
  <si>
    <t>Zasuwy kołnierzowe typu "E", z obudową, montowane na rurociągach PE - średnica zasuwy: 80 mm</t>
  </si>
  <si>
    <t xml:space="preserve"> 011-0307-01-10</t>
  </si>
  <si>
    <t xml:space="preserve">Przyłącza wodociągowe z rur ciśnieniowych PE, o średnicy zewnętrznej  32 mm, układane w gotowym wykopie umocnionym, o głębokości do 3 m: suchym lub o normalnej wilgotności, średni mnożnik za długość przyłączy R=1,40_x000D_
</t>
  </si>
  <si>
    <t xml:space="preserve"> 004-1708-02-10</t>
  </si>
  <si>
    <t>Przyłącze wodociągowe z rur ciśnieniowych PE, łączonych metodą zgrzewania czołowego - rura 90 mm, z montażem przyłącza</t>
  </si>
  <si>
    <t xml:space="preserve"> 004-1009-01-00</t>
  </si>
  <si>
    <t>Montaż rurociągów z rur polietylenowych (PE,PEHD) dla przewiertu sterowanego, przy średnicy zewnętrznej rur: 32 mm</t>
  </si>
  <si>
    <t>Norma zakładowa</t>
  </si>
  <si>
    <t>Przewiert sterowany maszyną do przewiertów sterowanych  rurami PE 32 mm pod przeszkodą._x000D_
Rurę przewodową PE zgrzaną na odpowiednia długość dostarcza wykonawca robót sieciowych.</t>
  </si>
  <si>
    <t xml:space="preserve"> 004-1708-02-20</t>
  </si>
  <si>
    <t>Przyłącze wodociągowe z rur ciśnieniowych PE, łączonych metodą zgrzewania czołowego - kształtki 90 mm</t>
  </si>
  <si>
    <t>przyłącz</t>
  </si>
  <si>
    <t xml:space="preserve"> 219-0303-03-00</t>
  </si>
  <si>
    <t>Połączenia za pomocą kształtek elektrooporowych - muf, o średnicy  32 mm</t>
  </si>
  <si>
    <t xml:space="preserve"> 219-0119-01-00</t>
  </si>
  <si>
    <t>Montaż stalowych rur ochronnych dla wodociągów, z przeciąganiem wodociągu przez rury ochronne o średnicy nominalnej: 80 mm</t>
  </si>
  <si>
    <t>Montaż stalowych rur ochronnych dla wodociągów, z przeciąganiem wodociągu przez rury ochronne o średnicy nominalnej: 150 mm</t>
  </si>
  <si>
    <t>Montaż stalowych rur ochronnych dla wodociągów, z przeciąganiem wodociągu przez rury ochronne o średnicy nominalnej: 200 mm</t>
  </si>
  <si>
    <t xml:space="preserve"> 219-0122-01-00</t>
  </si>
  <si>
    <t>Uszczelnienie końców rury ochronnej manszetą, przy średnicy nominalnej rury ochronnej 80 mm_x000D_
&lt;bez kosztu materiałów pozostałych&gt;</t>
  </si>
  <si>
    <t>Uszczelnienie końców rury ochronnej manszetą, przy średnicy nominalnej rury ochronnej 150 mm_x000D_
&lt;bez kosztu materiałów pozostałych&gt;</t>
  </si>
  <si>
    <t xml:space="preserve">Obsypki z kruszyw naturalnych, z wykopu, z ich przesianiem, w wykopie umocnionym </t>
  </si>
  <si>
    <t xml:space="preserve"> 219-0216-05-00</t>
  </si>
  <si>
    <t>Wykonanie przejścia rurociągu przez ściany murowane o grubości 2 cegieł, dla przyłączy wodociągowych o średnicach nominalnych: do 50 mm,w tulejach o śr.do 80 mm</t>
  </si>
  <si>
    <t>przejśc</t>
  </si>
  <si>
    <t xml:space="preserve"> 219-0216-08-00</t>
  </si>
  <si>
    <t>Wykonanie przejścia rurociągu przez ściany murowane o grubości 2 cegieł, dla przyłączy wodociągowych o średnicach nominalnych: ponad 80 do 100 mm,w tulejach o śr.pon. do 160 mm z uszczelnieniem przejścia łańcuchami uszczelniającymi</t>
  </si>
  <si>
    <t xml:space="preserve"> 402-0114-02-00</t>
  </si>
  <si>
    <t>Demontaż rurociągu stalowego, ocynkowanego o średnicy: 25-32 mm</t>
  </si>
  <si>
    <t xml:space="preserve"> 402-0133-02-00</t>
  </si>
  <si>
    <t>Demontaż zaworu przelotowego o średnicy: 25-32 mm</t>
  </si>
  <si>
    <t xml:space="preserve"> 402-0134-04-00</t>
  </si>
  <si>
    <t>Demontaż wodomierza o średnicy: 15-20 mm</t>
  </si>
  <si>
    <t xml:space="preserve"> 004-0105-03-00</t>
  </si>
  <si>
    <t>Rurociągi z rur stalowych ocynkowanych o połączeniach gwintowanych, montowane na ścianach w budynkach mieszkalnych, o średnicy nominalnej: 25 mm</t>
  </si>
  <si>
    <t xml:space="preserve"> 004-0122-01-30</t>
  </si>
  <si>
    <t>Dodatki za wykonanie obustronnych podejść do wodomierzy skrzydełkowych domowych, w rurociągach stalowych, o średnicy nominalnej: 25 mm - na konstr.wspor. /zawory kulowe/</t>
  </si>
  <si>
    <t xml:space="preserve"> 004-0131-03-21</t>
  </si>
  <si>
    <t>Montaż zaworów, w instalacji wodociągowej, z połączeniem na dwuzłączkę,o średnicy nominalnej: 25 mm - zawory antyskażeniowe</t>
  </si>
  <si>
    <t xml:space="preserve"> 004-0140-01-00</t>
  </si>
  <si>
    <t>Montaż wodomierzy skrzydełkowych domowych lub mieszkaniowych, o średnicy nominalnej: 15 mm _x000D_
&lt;wodomierze z demontażu&gt;</t>
  </si>
  <si>
    <t xml:space="preserve"> 402-0107-03-00</t>
  </si>
  <si>
    <t>Wymiana dwuzłączki z żeliwa ciągliwego ocynkowanej o średnicy: 25 mm_x000D_
&lt;połączenie z istniejącą instalacją wodociągową&gt;</t>
  </si>
  <si>
    <t xml:space="preserve"> 004-0126-01-00</t>
  </si>
  <si>
    <t>Próba szczelności instalacji wodociągowych w budynkach mieszkalnych, przy średnicy rurociągu: do  65 mm - z rur żeliwnych i stalowych</t>
  </si>
  <si>
    <t xml:space="preserve"> 004-0128-01-00</t>
  </si>
  <si>
    <t>Płukanie instalacji wodociągowej w budynkach: mieszkalnych</t>
  </si>
  <si>
    <t xml:space="preserve">Kładki dla pieszych </t>
  </si>
  <si>
    <t xml:space="preserve"> 401-0107-08-00</t>
  </si>
  <si>
    <t>Ułożenie i rozbiórka pomostu drewnianego nad wykopem dla ruchu pieszego</t>
  </si>
  <si>
    <t xml:space="preserve">                                                                                KOSZTORYS OFERTOWY</t>
  </si>
  <si>
    <t xml:space="preserve">                                                                                                                                                                                                             RAZEM KWOTA NETTO (ZŁ):</t>
  </si>
  <si>
    <t xml:space="preserve">                                                                                                                                                                                                                    PODATEK VAT 23% (ZŁ):</t>
  </si>
  <si>
    <t xml:space="preserve">                                                                                                                                                                                                                          RAZEM BRUTTO (ZŁ):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</si>
</sst>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5">
    <font>
      <sz val="11"/>
      <color theme="1"/>
      <name val="Calibri"/>
      <family val="2"/>
      <charset val="238"/>
      <scheme val="minor"/>
    </font>
    <font>
      <b/>
      <sz val="9"/>
      <color rgb="FF080000"/>
      <name val="Arial Narrow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80000"/>
      <name val="Arial Narrow CE"/>
      <family val="2"/>
      <charset val="238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dashed">
        <color indexed="12"/>
      </top>
      <bottom style="dashed">
        <color indexed="12"/>
      </bottom>
      <diagonal/>
    </border>
    <border>
      <left/>
      <right style="dashed">
        <color indexed="12"/>
      </right>
      <top style="dashed">
        <color indexed="12"/>
      </top>
      <bottom style="dashed">
        <color indexed="1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2" fontId="0" fillId="0" borderId="0" xfId="0" applyNumberForma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 applyProtection="1">
      <alignment horizontal="left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9"/>
  <sheetViews>
    <sheetView tabSelected="1" zoomScale="130" zoomScaleNormal="130" workbookViewId="0">
      <selection activeCell="E14" sqref="E14"/>
    </sheetView>
  </sheetViews>
  <sheetFormatPr defaultRowHeight="15"/>
  <cols>
    <col min="1" max="1" width="5.5703125" customWidth="1"/>
    <col min="2" max="2" width="5" bestFit="1" customWidth="1"/>
    <col min="3" max="3" width="13.5703125" bestFit="1" customWidth="1"/>
    <col min="4" max="4" width="18.140625" bestFit="1" customWidth="1"/>
    <col min="5" max="5" width="47.7109375" customWidth="1"/>
    <col min="6" max="6" width="9.28515625" customWidth="1"/>
    <col min="7" max="7" width="7" bestFit="1" customWidth="1"/>
    <col min="8" max="8" width="5.42578125" bestFit="1" customWidth="1"/>
    <col min="9" max="9" width="8" bestFit="1" customWidth="1"/>
  </cols>
  <sheetData>
    <row r="1" spans="1:41" s="13" customFormat="1" ht="24.95" customHeight="1">
      <c r="E1" s="5" t="s">
        <v>294</v>
      </c>
    </row>
    <row r="2" spans="1:41" s="13" customFormat="1" ht="15" customHeight="1">
      <c r="E2" s="1" t="s">
        <v>0</v>
      </c>
    </row>
    <row r="3" spans="1:41" s="13" customFormat="1" ht="15" customHeight="1">
      <c r="E3" s="1" t="s">
        <v>1</v>
      </c>
    </row>
    <row r="4" spans="1:41" s="13" customFormat="1" ht="15" customHeight="1">
      <c r="E4" s="1" t="s">
        <v>2</v>
      </c>
    </row>
    <row r="5" spans="1:41" s="13" customFormat="1" ht="15" customHeight="1">
      <c r="E5" s="1" t="s">
        <v>3</v>
      </c>
    </row>
    <row r="6" spans="1:41" s="13" customFormat="1" ht="15" customHeight="1"/>
    <row r="7" spans="1:41" ht="2.1" customHeight="1"/>
    <row r="8" spans="1:41" ht="15" customHeight="1">
      <c r="A8" s="2" t="s">
        <v>4</v>
      </c>
      <c r="B8" s="2" t="s">
        <v>5</v>
      </c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" t="s">
        <v>11</v>
      </c>
      <c r="I8" s="3" t="s">
        <v>12</v>
      </c>
    </row>
    <row r="9" spans="1:41" ht="2.1" customHeight="1"/>
    <row r="10" spans="1:41" ht="15" customHeight="1"/>
    <row r="11" spans="1:41">
      <c r="A11" s="10">
        <v>1</v>
      </c>
      <c r="B11" s="10"/>
      <c r="C11" s="10" t="s">
        <v>13</v>
      </c>
      <c r="D11" s="11"/>
      <c r="E11" s="14" t="s">
        <v>14</v>
      </c>
      <c r="F11" s="12"/>
      <c r="G11" s="11"/>
      <c r="H11" s="6"/>
      <c r="I11" s="6"/>
      <c r="J11" s="7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5">
        <v>3464</v>
      </c>
    </row>
    <row r="12" spans="1:41">
      <c r="A12" s="10">
        <v>1.1000000000000001</v>
      </c>
      <c r="B12" s="10"/>
      <c r="C12" s="10" t="s">
        <v>15</v>
      </c>
      <c r="D12" s="11"/>
      <c r="E12" s="14" t="s">
        <v>16</v>
      </c>
      <c r="F12" s="12"/>
      <c r="G12" s="11"/>
      <c r="H12" s="6"/>
      <c r="I12" s="6"/>
      <c r="J12" s="7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5">
        <v>3891</v>
      </c>
    </row>
    <row r="13" spans="1:41" ht="45.75">
      <c r="A13" s="10">
        <v>1</v>
      </c>
      <c r="B13" s="10"/>
      <c r="C13" s="10" t="s">
        <v>17</v>
      </c>
      <c r="D13" s="11"/>
      <c r="E13" s="14" t="s">
        <v>18</v>
      </c>
      <c r="F13" s="12">
        <v>461</v>
      </c>
      <c r="G13" s="11" t="s">
        <v>19</v>
      </c>
      <c r="H13" s="6"/>
      <c r="I13" s="6">
        <f>F13*H13</f>
        <v>0</v>
      </c>
      <c r="J13" s="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5">
        <v>3892</v>
      </c>
    </row>
    <row r="14" spans="1:41" ht="23.25">
      <c r="A14" s="10">
        <v>2</v>
      </c>
      <c r="B14" s="10" t="s">
        <v>20</v>
      </c>
      <c r="C14" s="10" t="s">
        <v>21</v>
      </c>
      <c r="D14" s="11" t="s">
        <v>22</v>
      </c>
      <c r="E14" s="14" t="s">
        <v>23</v>
      </c>
      <c r="F14" s="12">
        <v>331</v>
      </c>
      <c r="G14" s="11" t="s">
        <v>24</v>
      </c>
      <c r="H14" s="6"/>
      <c r="I14" s="6">
        <f t="shared" ref="I14:I26" si="0">F14*H14</f>
        <v>0</v>
      </c>
      <c r="J14" s="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5">
        <v>3893</v>
      </c>
    </row>
    <row r="15" spans="1:41" ht="34.5">
      <c r="A15" s="10">
        <v>3</v>
      </c>
      <c r="B15" s="10" t="s">
        <v>5</v>
      </c>
      <c r="C15" s="10" t="s">
        <v>25</v>
      </c>
      <c r="D15" s="11" t="s">
        <v>26</v>
      </c>
      <c r="E15" s="14" t="s">
        <v>27</v>
      </c>
      <c r="F15" s="12">
        <v>281</v>
      </c>
      <c r="G15" s="11" t="s">
        <v>19</v>
      </c>
      <c r="H15" s="6"/>
      <c r="I15" s="6">
        <f t="shared" si="0"/>
        <v>0</v>
      </c>
      <c r="J15" s="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5">
        <v>4057</v>
      </c>
    </row>
    <row r="16" spans="1:41" ht="45.75">
      <c r="A16" s="10">
        <v>4</v>
      </c>
      <c r="B16" s="10" t="s">
        <v>5</v>
      </c>
      <c r="C16" s="10" t="s">
        <v>28</v>
      </c>
      <c r="D16" s="11" t="s">
        <v>26</v>
      </c>
      <c r="E16" s="14" t="s">
        <v>29</v>
      </c>
      <c r="F16" s="12">
        <v>281</v>
      </c>
      <c r="G16" s="11" t="s">
        <v>19</v>
      </c>
      <c r="H16" s="6"/>
      <c r="I16" s="6">
        <f t="shared" si="0"/>
        <v>0</v>
      </c>
      <c r="J16" s="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5">
        <v>4058</v>
      </c>
    </row>
    <row r="17" spans="1:41" ht="23.25">
      <c r="A17" s="10">
        <v>5</v>
      </c>
      <c r="B17" s="10" t="s">
        <v>5</v>
      </c>
      <c r="C17" s="10" t="s">
        <v>30</v>
      </c>
      <c r="D17" s="11" t="s">
        <v>26</v>
      </c>
      <c r="E17" s="14" t="s">
        <v>31</v>
      </c>
      <c r="F17" s="12">
        <v>210</v>
      </c>
      <c r="G17" s="11" t="s">
        <v>19</v>
      </c>
      <c r="H17" s="6"/>
      <c r="I17" s="6">
        <f t="shared" si="0"/>
        <v>0</v>
      </c>
      <c r="J17" s="7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5">
        <v>4059</v>
      </c>
    </row>
    <row r="18" spans="1:41" ht="23.25">
      <c r="A18" s="10">
        <v>6</v>
      </c>
      <c r="B18" s="10" t="s">
        <v>5</v>
      </c>
      <c r="C18" s="10" t="s">
        <v>32</v>
      </c>
      <c r="D18" s="11" t="s">
        <v>26</v>
      </c>
      <c r="E18" s="14" t="s">
        <v>33</v>
      </c>
      <c r="F18" s="12">
        <v>188</v>
      </c>
      <c r="G18" s="11" t="s">
        <v>19</v>
      </c>
      <c r="H18" s="6"/>
      <c r="I18" s="6">
        <f t="shared" si="0"/>
        <v>0</v>
      </c>
      <c r="J18" s="7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5">
        <v>4060</v>
      </c>
    </row>
    <row r="19" spans="1:41" ht="34.5">
      <c r="A19" s="10">
        <v>7</v>
      </c>
      <c r="B19" s="10" t="s">
        <v>5</v>
      </c>
      <c r="C19" s="10" t="s">
        <v>34</v>
      </c>
      <c r="D19" s="11" t="s">
        <v>26</v>
      </c>
      <c r="E19" s="14" t="s">
        <v>35</v>
      </c>
      <c r="F19" s="12">
        <v>188</v>
      </c>
      <c r="G19" s="11" t="s">
        <v>19</v>
      </c>
      <c r="H19" s="6"/>
      <c r="I19" s="6">
        <f t="shared" si="0"/>
        <v>0</v>
      </c>
      <c r="J19" s="7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5">
        <v>4061</v>
      </c>
    </row>
    <row r="20" spans="1:41" ht="23.25">
      <c r="A20" s="10">
        <v>8</v>
      </c>
      <c r="B20" s="10" t="s">
        <v>5</v>
      </c>
      <c r="C20" s="10" t="s">
        <v>36</v>
      </c>
      <c r="D20" s="11" t="s">
        <v>37</v>
      </c>
      <c r="E20" s="14" t="s">
        <v>38</v>
      </c>
      <c r="F20" s="12">
        <v>215</v>
      </c>
      <c r="G20" s="11" t="s">
        <v>19</v>
      </c>
      <c r="H20" s="6"/>
      <c r="I20" s="6">
        <f t="shared" si="0"/>
        <v>0</v>
      </c>
      <c r="J20" s="7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5">
        <v>4062</v>
      </c>
    </row>
    <row r="21" spans="1:41" ht="23.25">
      <c r="A21" s="10">
        <v>9</v>
      </c>
      <c r="B21" s="10" t="s">
        <v>20</v>
      </c>
      <c r="C21" s="10" t="s">
        <v>39</v>
      </c>
      <c r="D21" s="11" t="s">
        <v>22</v>
      </c>
      <c r="E21" s="14" t="s">
        <v>40</v>
      </c>
      <c r="F21" s="12">
        <v>30</v>
      </c>
      <c r="G21" s="11" t="s">
        <v>24</v>
      </c>
      <c r="H21" s="6"/>
      <c r="I21" s="6">
        <f t="shared" si="0"/>
        <v>0</v>
      </c>
      <c r="J21" s="7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5">
        <v>4065</v>
      </c>
    </row>
    <row r="22" spans="1:41" ht="57">
      <c r="A22" s="10">
        <v>10</v>
      </c>
      <c r="B22" s="10" t="s">
        <v>20</v>
      </c>
      <c r="C22" s="10" t="s">
        <v>41</v>
      </c>
      <c r="D22" s="11" t="s">
        <v>22</v>
      </c>
      <c r="E22" s="14" t="s">
        <v>42</v>
      </c>
      <c r="F22" s="12">
        <v>151</v>
      </c>
      <c r="G22" s="11" t="s">
        <v>19</v>
      </c>
      <c r="H22" s="6"/>
      <c r="I22" s="6">
        <f t="shared" si="0"/>
        <v>0</v>
      </c>
      <c r="J22" s="7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5">
        <v>4063</v>
      </c>
    </row>
    <row r="23" spans="1:41" ht="23.25">
      <c r="A23" s="10">
        <v>11</v>
      </c>
      <c r="B23" s="10" t="s">
        <v>20</v>
      </c>
      <c r="C23" s="10" t="s">
        <v>43</v>
      </c>
      <c r="D23" s="11" t="s">
        <v>22</v>
      </c>
      <c r="E23" s="14" t="s">
        <v>44</v>
      </c>
      <c r="F23" s="12">
        <v>66</v>
      </c>
      <c r="G23" s="11" t="s">
        <v>19</v>
      </c>
      <c r="H23" s="6"/>
      <c r="I23" s="6">
        <f t="shared" si="0"/>
        <v>0</v>
      </c>
      <c r="J23" s="7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5">
        <v>4064</v>
      </c>
    </row>
    <row r="24" spans="1:41" ht="34.5">
      <c r="A24" s="10">
        <v>12</v>
      </c>
      <c r="B24" s="10" t="s">
        <v>5</v>
      </c>
      <c r="C24" s="10" t="s">
        <v>45</v>
      </c>
      <c r="D24" s="11" t="s">
        <v>37</v>
      </c>
      <c r="E24" s="14" t="s">
        <v>46</v>
      </c>
      <c r="F24" s="12">
        <v>69.650000000000006</v>
      </c>
      <c r="G24" s="11" t="s">
        <v>47</v>
      </c>
      <c r="H24" s="6"/>
      <c r="I24" s="6">
        <f t="shared" si="0"/>
        <v>0</v>
      </c>
      <c r="J24" s="7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5">
        <v>3906</v>
      </c>
    </row>
    <row r="25" spans="1:41" ht="45.75">
      <c r="A25" s="10">
        <v>13</v>
      </c>
      <c r="B25" s="10" t="s">
        <v>5</v>
      </c>
      <c r="C25" s="10" t="s">
        <v>48</v>
      </c>
      <c r="D25" s="11" t="s">
        <v>26</v>
      </c>
      <c r="E25" s="14" t="s">
        <v>49</v>
      </c>
      <c r="F25" s="12">
        <v>92.7</v>
      </c>
      <c r="G25" s="11" t="s">
        <v>47</v>
      </c>
      <c r="H25" s="6"/>
      <c r="I25" s="6">
        <f t="shared" si="0"/>
        <v>0</v>
      </c>
      <c r="J25" s="7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5">
        <v>3907</v>
      </c>
    </row>
    <row r="26" spans="1:41" ht="23.25">
      <c r="A26" s="10">
        <v>14</v>
      </c>
      <c r="B26" s="10"/>
      <c r="C26" s="10" t="s">
        <v>17</v>
      </c>
      <c r="D26" s="11"/>
      <c r="E26" s="14" t="s">
        <v>50</v>
      </c>
      <c r="F26" s="12">
        <v>129.78</v>
      </c>
      <c r="G26" s="11" t="s">
        <v>51</v>
      </c>
      <c r="H26" s="6"/>
      <c r="I26" s="6">
        <f t="shared" si="0"/>
        <v>0</v>
      </c>
      <c r="J26" s="7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5">
        <v>3908</v>
      </c>
    </row>
    <row r="27" spans="1:41">
      <c r="A27" s="10">
        <v>1.2</v>
      </c>
      <c r="B27" s="10"/>
      <c r="C27" s="10" t="s">
        <v>15</v>
      </c>
      <c r="D27" s="11"/>
      <c r="E27" s="14" t="s">
        <v>52</v>
      </c>
      <c r="F27" s="12"/>
      <c r="G27" s="11"/>
      <c r="H27" s="6"/>
      <c r="I27" s="6"/>
      <c r="J27" s="7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5">
        <v>3913</v>
      </c>
    </row>
    <row r="28" spans="1:41" ht="23.25">
      <c r="A28" s="10">
        <v>15</v>
      </c>
      <c r="B28" s="10" t="s">
        <v>20</v>
      </c>
      <c r="C28" s="10" t="s">
        <v>53</v>
      </c>
      <c r="D28" s="11" t="s">
        <v>22</v>
      </c>
      <c r="E28" s="14" t="s">
        <v>54</v>
      </c>
      <c r="F28" s="12">
        <v>0.83500000000000008</v>
      </c>
      <c r="G28" s="11" t="s">
        <v>55</v>
      </c>
      <c r="H28" s="6"/>
      <c r="I28" s="6">
        <f>F28*H28</f>
        <v>0</v>
      </c>
      <c r="J28" s="7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5">
        <v>3914</v>
      </c>
    </row>
    <row r="29" spans="1:41" ht="34.5">
      <c r="A29" s="10">
        <v>16</v>
      </c>
      <c r="B29" s="10" t="s">
        <v>5</v>
      </c>
      <c r="C29" s="10" t="s">
        <v>56</v>
      </c>
      <c r="D29" s="11" t="s">
        <v>57</v>
      </c>
      <c r="E29" s="14" t="s">
        <v>58</v>
      </c>
      <c r="F29" s="12">
        <v>232.5</v>
      </c>
      <c r="G29" s="11" t="s">
        <v>19</v>
      </c>
      <c r="H29" s="6"/>
      <c r="I29" s="6">
        <f t="shared" ref="I29:I49" si="1">F29*H29</f>
        <v>0</v>
      </c>
      <c r="J29" s="7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5">
        <v>4066</v>
      </c>
    </row>
    <row r="30" spans="1:41" ht="34.5">
      <c r="A30" s="10">
        <v>17</v>
      </c>
      <c r="B30" s="10" t="s">
        <v>20</v>
      </c>
      <c r="C30" s="10" t="s">
        <v>59</v>
      </c>
      <c r="D30" s="11" t="s">
        <v>22</v>
      </c>
      <c r="E30" s="14" t="s">
        <v>60</v>
      </c>
      <c r="F30" s="12">
        <v>576.11</v>
      </c>
      <c r="G30" s="11" t="s">
        <v>47</v>
      </c>
      <c r="H30" s="6"/>
      <c r="I30" s="6">
        <f t="shared" si="1"/>
        <v>0</v>
      </c>
      <c r="J30" s="7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5">
        <v>3915</v>
      </c>
    </row>
    <row r="31" spans="1:41" ht="34.5">
      <c r="A31" s="10">
        <v>18</v>
      </c>
      <c r="B31" s="10" t="s">
        <v>20</v>
      </c>
      <c r="C31" s="10" t="s">
        <v>61</v>
      </c>
      <c r="D31" s="11" t="s">
        <v>22</v>
      </c>
      <c r="E31" s="14" t="s">
        <v>62</v>
      </c>
      <c r="F31" s="12">
        <v>384.07400000000001</v>
      </c>
      <c r="G31" s="11" t="s">
        <v>47</v>
      </c>
      <c r="H31" s="6"/>
      <c r="I31" s="6">
        <f t="shared" si="1"/>
        <v>0</v>
      </c>
      <c r="J31" s="7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5">
        <v>3916</v>
      </c>
    </row>
    <row r="32" spans="1:41" ht="34.5">
      <c r="A32" s="10">
        <v>19</v>
      </c>
      <c r="B32" s="10" t="s">
        <v>20</v>
      </c>
      <c r="C32" s="10" t="s">
        <v>63</v>
      </c>
      <c r="D32" s="11" t="s">
        <v>22</v>
      </c>
      <c r="E32" s="14" t="s">
        <v>64</v>
      </c>
      <c r="F32" s="12">
        <v>30.322000000000003</v>
      </c>
      <c r="G32" s="11" t="s">
        <v>47</v>
      </c>
      <c r="H32" s="6"/>
      <c r="I32" s="6">
        <f t="shared" si="1"/>
        <v>0</v>
      </c>
      <c r="J32" s="7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5">
        <v>3921</v>
      </c>
    </row>
    <row r="33" spans="1:41" ht="34.5">
      <c r="A33" s="10">
        <v>20</v>
      </c>
      <c r="B33" s="10" t="s">
        <v>20</v>
      </c>
      <c r="C33" s="10" t="s">
        <v>65</v>
      </c>
      <c r="D33" s="11" t="s">
        <v>22</v>
      </c>
      <c r="E33" s="14" t="s">
        <v>66</v>
      </c>
      <c r="F33" s="12">
        <v>20.214000000000002</v>
      </c>
      <c r="G33" s="11" t="s">
        <v>47</v>
      </c>
      <c r="H33" s="6"/>
      <c r="I33" s="6">
        <f t="shared" si="1"/>
        <v>0</v>
      </c>
      <c r="J33" s="7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5">
        <v>3922</v>
      </c>
    </row>
    <row r="34" spans="1:41" ht="34.5">
      <c r="A34" s="10">
        <v>21</v>
      </c>
      <c r="B34" s="10" t="s">
        <v>20</v>
      </c>
      <c r="C34" s="10" t="s">
        <v>67</v>
      </c>
      <c r="D34" s="11" t="s">
        <v>22</v>
      </c>
      <c r="E34" s="14" t="s">
        <v>68</v>
      </c>
      <c r="F34" s="12">
        <v>24.703000000000003</v>
      </c>
      <c r="G34" s="11" t="s">
        <v>69</v>
      </c>
      <c r="H34" s="6"/>
      <c r="I34" s="6">
        <f t="shared" si="1"/>
        <v>0</v>
      </c>
      <c r="J34" s="7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5">
        <v>3925</v>
      </c>
    </row>
    <row r="35" spans="1:41" ht="34.5">
      <c r="A35" s="10">
        <v>22</v>
      </c>
      <c r="B35" s="10" t="s">
        <v>20</v>
      </c>
      <c r="C35" s="10" t="s">
        <v>70</v>
      </c>
      <c r="D35" s="11" t="s">
        <v>22</v>
      </c>
      <c r="E35" s="14" t="s">
        <v>71</v>
      </c>
      <c r="F35" s="12">
        <v>0.66</v>
      </c>
      <c r="G35" s="11" t="s">
        <v>69</v>
      </c>
      <c r="H35" s="6"/>
      <c r="I35" s="6">
        <f t="shared" si="1"/>
        <v>0</v>
      </c>
      <c r="J35" s="7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5">
        <v>4067</v>
      </c>
    </row>
    <row r="36" spans="1:41" ht="23.25">
      <c r="A36" s="10">
        <v>23</v>
      </c>
      <c r="B36" s="10" t="s">
        <v>20</v>
      </c>
      <c r="C36" s="10" t="s">
        <v>72</v>
      </c>
      <c r="D36" s="11" t="s">
        <v>22</v>
      </c>
      <c r="E36" s="14" t="s">
        <v>73</v>
      </c>
      <c r="F36" s="12">
        <v>13</v>
      </c>
      <c r="G36" s="11" t="s">
        <v>74</v>
      </c>
      <c r="H36" s="6"/>
      <c r="I36" s="6">
        <f t="shared" si="1"/>
        <v>0</v>
      </c>
      <c r="J36" s="7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5">
        <v>3929</v>
      </c>
    </row>
    <row r="37" spans="1:41" ht="23.25">
      <c r="A37" s="10">
        <v>24</v>
      </c>
      <c r="B37" s="10" t="s">
        <v>20</v>
      </c>
      <c r="C37" s="10" t="s">
        <v>75</v>
      </c>
      <c r="D37" s="11" t="s">
        <v>22</v>
      </c>
      <c r="E37" s="14" t="s">
        <v>76</v>
      </c>
      <c r="F37" s="12">
        <v>24</v>
      </c>
      <c r="G37" s="11" t="s">
        <v>74</v>
      </c>
      <c r="H37" s="6"/>
      <c r="I37" s="6">
        <f t="shared" si="1"/>
        <v>0</v>
      </c>
      <c r="J37" s="7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5">
        <v>3930</v>
      </c>
    </row>
    <row r="38" spans="1:41" ht="23.25">
      <c r="A38" s="10">
        <v>25</v>
      </c>
      <c r="B38" s="10" t="s">
        <v>20</v>
      </c>
      <c r="C38" s="10" t="s">
        <v>77</v>
      </c>
      <c r="D38" s="11" t="s">
        <v>22</v>
      </c>
      <c r="E38" s="14" t="s">
        <v>78</v>
      </c>
      <c r="F38" s="12">
        <v>13</v>
      </c>
      <c r="G38" s="11" t="s">
        <v>74</v>
      </c>
      <c r="H38" s="6"/>
      <c r="I38" s="6">
        <f t="shared" si="1"/>
        <v>0</v>
      </c>
      <c r="J38" s="7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5">
        <v>3931</v>
      </c>
    </row>
    <row r="39" spans="1:41" ht="23.25">
      <c r="A39" s="10">
        <v>26</v>
      </c>
      <c r="B39" s="10" t="s">
        <v>20</v>
      </c>
      <c r="C39" s="10" t="s">
        <v>79</v>
      </c>
      <c r="D39" s="11" t="s">
        <v>22</v>
      </c>
      <c r="E39" s="14" t="s">
        <v>80</v>
      </c>
      <c r="F39" s="12">
        <v>24</v>
      </c>
      <c r="G39" s="11" t="s">
        <v>74</v>
      </c>
      <c r="H39" s="6"/>
      <c r="I39" s="6">
        <f t="shared" si="1"/>
        <v>0</v>
      </c>
      <c r="J39" s="7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5">
        <v>3932</v>
      </c>
    </row>
    <row r="40" spans="1:41" ht="68.25">
      <c r="A40" s="10">
        <v>27</v>
      </c>
      <c r="B40" s="10" t="s">
        <v>20</v>
      </c>
      <c r="C40" s="10" t="s">
        <v>81</v>
      </c>
      <c r="D40" s="11" t="s">
        <v>22</v>
      </c>
      <c r="E40" s="14" t="s">
        <v>82</v>
      </c>
      <c r="F40" s="12">
        <v>606.95600000000002</v>
      </c>
      <c r="G40" s="11" t="s">
        <v>47</v>
      </c>
      <c r="H40" s="6"/>
      <c r="I40" s="6">
        <f t="shared" si="1"/>
        <v>0</v>
      </c>
      <c r="J40" s="7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5">
        <v>3938</v>
      </c>
    </row>
    <row r="41" spans="1:41" ht="68.25">
      <c r="A41" s="10">
        <v>28</v>
      </c>
      <c r="B41" s="10" t="s">
        <v>20</v>
      </c>
      <c r="C41" s="10" t="s">
        <v>83</v>
      </c>
      <c r="D41" s="11" t="s">
        <v>22</v>
      </c>
      <c r="E41" s="14" t="s">
        <v>84</v>
      </c>
      <c r="F41" s="12">
        <v>151.739</v>
      </c>
      <c r="G41" s="11" t="s">
        <v>47</v>
      </c>
      <c r="H41" s="6"/>
      <c r="I41" s="6">
        <f t="shared" si="1"/>
        <v>0</v>
      </c>
      <c r="J41" s="7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5">
        <v>4068</v>
      </c>
    </row>
    <row r="42" spans="1:41" ht="34.5">
      <c r="A42" s="10">
        <v>29</v>
      </c>
      <c r="B42" s="10" t="s">
        <v>20</v>
      </c>
      <c r="C42" s="10" t="s">
        <v>85</v>
      </c>
      <c r="D42" s="11" t="s">
        <v>22</v>
      </c>
      <c r="E42" s="14" t="s">
        <v>86</v>
      </c>
      <c r="F42" s="12">
        <v>39.931000000000004</v>
      </c>
      <c r="G42" s="11" t="s">
        <v>47</v>
      </c>
      <c r="H42" s="6"/>
      <c r="I42" s="6">
        <f t="shared" si="1"/>
        <v>0</v>
      </c>
      <c r="J42" s="7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5">
        <v>4069</v>
      </c>
    </row>
    <row r="43" spans="1:41">
      <c r="A43" s="10">
        <v>30</v>
      </c>
      <c r="B43" s="10" t="s">
        <v>20</v>
      </c>
      <c r="C43" s="10" t="s">
        <v>87</v>
      </c>
      <c r="D43" s="11" t="s">
        <v>22</v>
      </c>
      <c r="E43" s="14" t="s">
        <v>88</v>
      </c>
      <c r="F43" s="12">
        <v>39.931000000000004</v>
      </c>
      <c r="G43" s="11" t="s">
        <v>47</v>
      </c>
      <c r="H43" s="6"/>
      <c r="I43" s="6">
        <f t="shared" si="1"/>
        <v>0</v>
      </c>
      <c r="J43" s="7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5">
        <v>3945</v>
      </c>
    </row>
    <row r="44" spans="1:41" ht="23.25">
      <c r="A44" s="10">
        <v>31</v>
      </c>
      <c r="B44" s="10" t="s">
        <v>5</v>
      </c>
      <c r="C44" s="10" t="s">
        <v>89</v>
      </c>
      <c r="D44" s="11" t="s">
        <v>37</v>
      </c>
      <c r="E44" s="14" t="s">
        <v>90</v>
      </c>
      <c r="F44" s="12">
        <v>30.528000000000002</v>
      </c>
      <c r="G44" s="11" t="s">
        <v>47</v>
      </c>
      <c r="H44" s="6"/>
      <c r="I44" s="6">
        <f t="shared" si="1"/>
        <v>0</v>
      </c>
      <c r="J44" s="7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5">
        <v>4111</v>
      </c>
    </row>
    <row r="45" spans="1:41" ht="23.25">
      <c r="A45" s="10">
        <v>32</v>
      </c>
      <c r="B45" s="10" t="s">
        <v>5</v>
      </c>
      <c r="C45" s="10" t="s">
        <v>91</v>
      </c>
      <c r="D45" s="11" t="s">
        <v>37</v>
      </c>
      <c r="E45" s="14" t="s">
        <v>92</v>
      </c>
      <c r="F45" s="12">
        <v>20.352</v>
      </c>
      <c r="G45" s="11" t="s">
        <v>47</v>
      </c>
      <c r="H45" s="6"/>
      <c r="I45" s="6">
        <f t="shared" si="1"/>
        <v>0</v>
      </c>
      <c r="J45" s="7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5">
        <v>4112</v>
      </c>
    </row>
    <row r="46" spans="1:41" ht="34.5">
      <c r="A46" s="10">
        <v>33</v>
      </c>
      <c r="B46" s="10" t="s">
        <v>5</v>
      </c>
      <c r="C46" s="10" t="s">
        <v>93</v>
      </c>
      <c r="D46" s="11" t="s">
        <v>26</v>
      </c>
      <c r="E46" s="14" t="s">
        <v>94</v>
      </c>
      <c r="F46" s="12">
        <v>50.88</v>
      </c>
      <c r="G46" s="11" t="s">
        <v>47</v>
      </c>
      <c r="H46" s="6"/>
      <c r="I46" s="6">
        <f t="shared" si="1"/>
        <v>0</v>
      </c>
      <c r="J46" s="7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5">
        <v>4113</v>
      </c>
    </row>
    <row r="47" spans="1:41" ht="34.5">
      <c r="A47" s="10">
        <v>34</v>
      </c>
      <c r="B47" s="10" t="s">
        <v>5</v>
      </c>
      <c r="C47" s="10" t="s">
        <v>95</v>
      </c>
      <c r="D47" s="11" t="s">
        <v>96</v>
      </c>
      <c r="E47" s="14" t="s">
        <v>97</v>
      </c>
      <c r="F47" s="12">
        <v>2.3000000000000003E-2</v>
      </c>
      <c r="G47" s="11" t="s">
        <v>98</v>
      </c>
      <c r="H47" s="6"/>
      <c r="I47" s="6">
        <f t="shared" si="1"/>
        <v>0</v>
      </c>
      <c r="J47" s="7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5">
        <v>4070</v>
      </c>
    </row>
    <row r="48" spans="1:41" ht="45.75">
      <c r="A48" s="10">
        <v>35</v>
      </c>
      <c r="B48" s="10" t="s">
        <v>5</v>
      </c>
      <c r="C48" s="10" t="s">
        <v>99</v>
      </c>
      <c r="D48" s="11" t="s">
        <v>96</v>
      </c>
      <c r="E48" s="14" t="s">
        <v>100</v>
      </c>
      <c r="F48" s="12">
        <v>2.3000000000000003E-2</v>
      </c>
      <c r="G48" s="11" t="s">
        <v>98</v>
      </c>
      <c r="H48" s="6"/>
      <c r="I48" s="6">
        <f t="shared" si="1"/>
        <v>0</v>
      </c>
      <c r="J48" s="7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5">
        <v>4071</v>
      </c>
    </row>
    <row r="49" spans="1:41">
      <c r="A49" s="10">
        <v>36</v>
      </c>
      <c r="B49" s="10" t="s">
        <v>5</v>
      </c>
      <c r="C49" s="10" t="s">
        <v>101</v>
      </c>
      <c r="D49" s="11" t="s">
        <v>37</v>
      </c>
      <c r="E49" s="14" t="s">
        <v>102</v>
      </c>
      <c r="F49" s="12">
        <v>232.5</v>
      </c>
      <c r="G49" s="11" t="s">
        <v>19</v>
      </c>
      <c r="H49" s="6"/>
      <c r="I49" s="6">
        <f t="shared" si="1"/>
        <v>0</v>
      </c>
      <c r="J49" s="7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5">
        <v>4072</v>
      </c>
    </row>
    <row r="50" spans="1:41">
      <c r="A50" s="10">
        <v>1.3</v>
      </c>
      <c r="B50" s="10"/>
      <c r="C50" s="10" t="s">
        <v>15</v>
      </c>
      <c r="D50" s="11"/>
      <c r="E50" s="14" t="s">
        <v>103</v>
      </c>
      <c r="F50" s="12"/>
      <c r="G50" s="11"/>
      <c r="H50" s="6"/>
      <c r="I50" s="6"/>
      <c r="J50" s="7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5">
        <v>3494</v>
      </c>
    </row>
    <row r="51" spans="1:41" ht="23.25">
      <c r="A51" s="10">
        <v>37</v>
      </c>
      <c r="B51" s="10" t="s">
        <v>20</v>
      </c>
      <c r="C51" s="10" t="s">
        <v>104</v>
      </c>
      <c r="D51" s="11" t="s">
        <v>22</v>
      </c>
      <c r="E51" s="14" t="s">
        <v>105</v>
      </c>
      <c r="F51" s="12">
        <v>36.143000000000001</v>
      </c>
      <c r="G51" s="11" t="s">
        <v>47</v>
      </c>
      <c r="H51" s="6"/>
      <c r="I51" s="6">
        <f t="shared" ref="I51:I94" si="2">F51*H51</f>
        <v>0</v>
      </c>
      <c r="J51" s="7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5">
        <v>3495</v>
      </c>
    </row>
    <row r="52" spans="1:41">
      <c r="A52" s="10">
        <v>38</v>
      </c>
      <c r="B52" s="10" t="s">
        <v>20</v>
      </c>
      <c r="C52" s="10" t="s">
        <v>106</v>
      </c>
      <c r="D52" s="11" t="s">
        <v>22</v>
      </c>
      <c r="E52" s="14" t="s">
        <v>107</v>
      </c>
      <c r="F52" s="12">
        <v>12.048</v>
      </c>
      <c r="G52" s="11" t="s">
        <v>47</v>
      </c>
      <c r="H52" s="6"/>
      <c r="I52" s="6">
        <f t="shared" si="2"/>
        <v>0</v>
      </c>
      <c r="J52" s="7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5">
        <v>4073</v>
      </c>
    </row>
    <row r="53" spans="1:41" ht="23.25">
      <c r="A53" s="10">
        <v>39</v>
      </c>
      <c r="B53" s="10" t="s">
        <v>20</v>
      </c>
      <c r="C53" s="10" t="s">
        <v>108</v>
      </c>
      <c r="D53" s="11" t="s">
        <v>22</v>
      </c>
      <c r="E53" s="14" t="s">
        <v>109</v>
      </c>
      <c r="F53" s="12">
        <v>1</v>
      </c>
      <c r="G53" s="11" t="s">
        <v>110</v>
      </c>
      <c r="H53" s="6"/>
      <c r="I53" s="6">
        <f t="shared" si="2"/>
        <v>0</v>
      </c>
      <c r="J53" s="7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5">
        <v>4074</v>
      </c>
    </row>
    <row r="54" spans="1:41" ht="23.25">
      <c r="A54" s="10">
        <v>40</v>
      </c>
      <c r="B54" s="10" t="s">
        <v>20</v>
      </c>
      <c r="C54" s="10" t="s">
        <v>111</v>
      </c>
      <c r="D54" s="11" t="s">
        <v>22</v>
      </c>
      <c r="E54" s="14" t="s">
        <v>112</v>
      </c>
      <c r="F54" s="12">
        <v>1</v>
      </c>
      <c r="G54" s="11" t="s">
        <v>110</v>
      </c>
      <c r="H54" s="6"/>
      <c r="I54" s="6">
        <f t="shared" si="2"/>
        <v>0</v>
      </c>
      <c r="J54" s="7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5">
        <v>3708</v>
      </c>
    </row>
    <row r="55" spans="1:41" ht="23.25">
      <c r="A55" s="10">
        <v>41</v>
      </c>
      <c r="B55" s="10" t="s">
        <v>20</v>
      </c>
      <c r="C55" s="10" t="s">
        <v>113</v>
      </c>
      <c r="D55" s="11" t="s">
        <v>22</v>
      </c>
      <c r="E55" s="14" t="s">
        <v>114</v>
      </c>
      <c r="F55" s="12">
        <v>2</v>
      </c>
      <c r="G55" s="11" t="s">
        <v>110</v>
      </c>
      <c r="H55" s="6"/>
      <c r="I55" s="6">
        <f t="shared" si="2"/>
        <v>0</v>
      </c>
      <c r="J55" s="7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5">
        <v>3709</v>
      </c>
    </row>
    <row r="56" spans="1:41" ht="23.25">
      <c r="A56" s="10">
        <v>42</v>
      </c>
      <c r="B56" s="10" t="s">
        <v>20</v>
      </c>
      <c r="C56" s="10" t="s">
        <v>113</v>
      </c>
      <c r="D56" s="11" t="s">
        <v>22</v>
      </c>
      <c r="E56" s="14" t="s">
        <v>115</v>
      </c>
      <c r="F56" s="12">
        <v>1</v>
      </c>
      <c r="G56" s="11" t="s">
        <v>110</v>
      </c>
      <c r="H56" s="6"/>
      <c r="I56" s="6">
        <f t="shared" si="2"/>
        <v>0</v>
      </c>
      <c r="J56" s="7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5">
        <v>4075</v>
      </c>
    </row>
    <row r="57" spans="1:41" ht="34.5">
      <c r="A57" s="10">
        <v>43</v>
      </c>
      <c r="B57" s="10" t="s">
        <v>20</v>
      </c>
      <c r="C57" s="10" t="s">
        <v>116</v>
      </c>
      <c r="D57" s="11" t="s">
        <v>22</v>
      </c>
      <c r="E57" s="14" t="s">
        <v>117</v>
      </c>
      <c r="F57" s="12">
        <v>19</v>
      </c>
      <c r="G57" s="11" t="s">
        <v>24</v>
      </c>
      <c r="H57" s="6"/>
      <c r="I57" s="6">
        <f t="shared" si="2"/>
        <v>0</v>
      </c>
      <c r="J57" s="7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5">
        <v>3649</v>
      </c>
    </row>
    <row r="58" spans="1:41" ht="34.5">
      <c r="A58" s="10">
        <v>44</v>
      </c>
      <c r="B58" s="10" t="s">
        <v>20</v>
      </c>
      <c r="C58" s="10" t="s">
        <v>118</v>
      </c>
      <c r="D58" s="11" t="s">
        <v>22</v>
      </c>
      <c r="E58" s="14" t="s">
        <v>119</v>
      </c>
      <c r="F58" s="12">
        <v>233</v>
      </c>
      <c r="G58" s="11" t="s">
        <v>24</v>
      </c>
      <c r="H58" s="6"/>
      <c r="I58" s="6">
        <f t="shared" si="2"/>
        <v>0</v>
      </c>
      <c r="J58" s="7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5">
        <v>3650</v>
      </c>
    </row>
    <row r="59" spans="1:41" ht="45.75">
      <c r="A59" s="10">
        <v>45</v>
      </c>
      <c r="B59" s="10" t="s">
        <v>20</v>
      </c>
      <c r="C59" s="10" t="s">
        <v>118</v>
      </c>
      <c r="D59" s="11" t="s">
        <v>22</v>
      </c>
      <c r="E59" s="14" t="s">
        <v>120</v>
      </c>
      <c r="F59" s="12">
        <v>10</v>
      </c>
      <c r="G59" s="11" t="s">
        <v>24</v>
      </c>
      <c r="H59" s="6"/>
      <c r="I59" s="6">
        <f t="shared" si="2"/>
        <v>0</v>
      </c>
      <c r="J59" s="7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5">
        <v>4076</v>
      </c>
    </row>
    <row r="60" spans="1:41" ht="45.75">
      <c r="A60" s="10">
        <v>46</v>
      </c>
      <c r="B60" s="10" t="s">
        <v>121</v>
      </c>
      <c r="C60" s="10" t="s">
        <v>17</v>
      </c>
      <c r="D60" s="11"/>
      <c r="E60" s="14" t="s">
        <v>122</v>
      </c>
      <c r="F60" s="12">
        <v>10</v>
      </c>
      <c r="G60" s="11" t="s">
        <v>24</v>
      </c>
      <c r="H60" s="6"/>
      <c r="I60" s="6">
        <f t="shared" si="2"/>
        <v>0</v>
      </c>
      <c r="J60" s="7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5">
        <v>4087</v>
      </c>
    </row>
    <row r="61" spans="1:41" ht="34.5">
      <c r="A61" s="10">
        <v>47</v>
      </c>
      <c r="B61" s="10" t="s">
        <v>20</v>
      </c>
      <c r="C61" s="10" t="s">
        <v>123</v>
      </c>
      <c r="D61" s="11" t="s">
        <v>22</v>
      </c>
      <c r="E61" s="14" t="s">
        <v>124</v>
      </c>
      <c r="F61" s="12">
        <v>297</v>
      </c>
      <c r="G61" s="11" t="s">
        <v>24</v>
      </c>
      <c r="H61" s="6"/>
      <c r="I61" s="6">
        <f t="shared" si="2"/>
        <v>0</v>
      </c>
      <c r="J61" s="7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5">
        <v>3651</v>
      </c>
    </row>
    <row r="62" spans="1:41" ht="45.75">
      <c r="A62" s="10">
        <v>48</v>
      </c>
      <c r="B62" s="10" t="s">
        <v>20</v>
      </c>
      <c r="C62" s="10" t="s">
        <v>123</v>
      </c>
      <c r="D62" s="11" t="s">
        <v>22</v>
      </c>
      <c r="E62" s="14" t="s">
        <v>125</v>
      </c>
      <c r="F62" s="12">
        <v>276</v>
      </c>
      <c r="G62" s="11" t="s">
        <v>24</v>
      </c>
      <c r="H62" s="6"/>
      <c r="I62" s="6">
        <f t="shared" si="2"/>
        <v>0</v>
      </c>
      <c r="J62" s="7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5">
        <v>4077</v>
      </c>
    </row>
    <row r="63" spans="1:41" ht="45.75">
      <c r="A63" s="10">
        <v>49</v>
      </c>
      <c r="B63" s="10" t="s">
        <v>121</v>
      </c>
      <c r="C63" s="10" t="s">
        <v>17</v>
      </c>
      <c r="D63" s="11"/>
      <c r="E63" s="14" t="s">
        <v>126</v>
      </c>
      <c r="F63" s="12">
        <v>276</v>
      </c>
      <c r="G63" s="11" t="s">
        <v>24</v>
      </c>
      <c r="H63" s="6"/>
      <c r="I63" s="6">
        <f t="shared" si="2"/>
        <v>0</v>
      </c>
      <c r="J63" s="7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5">
        <v>4088</v>
      </c>
    </row>
    <row r="64" spans="1:41" ht="45.75">
      <c r="A64" s="10">
        <v>50</v>
      </c>
      <c r="B64" s="10" t="s">
        <v>20</v>
      </c>
      <c r="C64" s="10" t="s">
        <v>127</v>
      </c>
      <c r="D64" s="11" t="s">
        <v>22</v>
      </c>
      <c r="E64" s="14" t="s">
        <v>128</v>
      </c>
      <c r="F64" s="12">
        <v>6</v>
      </c>
      <c r="G64" s="11" t="s">
        <v>129</v>
      </c>
      <c r="H64" s="6"/>
      <c r="I64" s="6">
        <f t="shared" si="2"/>
        <v>0</v>
      </c>
      <c r="J64" s="7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5">
        <v>3653</v>
      </c>
    </row>
    <row r="65" spans="1:41" ht="45.75">
      <c r="A65" s="10">
        <v>51</v>
      </c>
      <c r="B65" s="10" t="s">
        <v>20</v>
      </c>
      <c r="C65" s="10" t="s">
        <v>130</v>
      </c>
      <c r="D65" s="11" t="s">
        <v>22</v>
      </c>
      <c r="E65" s="14" t="s">
        <v>131</v>
      </c>
      <c r="F65" s="12">
        <v>40</v>
      </c>
      <c r="G65" s="11" t="s">
        <v>129</v>
      </c>
      <c r="H65" s="6"/>
      <c r="I65" s="6">
        <f t="shared" si="2"/>
        <v>0</v>
      </c>
      <c r="J65" s="7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5">
        <v>3654</v>
      </c>
    </row>
    <row r="66" spans="1:41" ht="45.75">
      <c r="A66" s="10">
        <v>52</v>
      </c>
      <c r="B66" s="10" t="s">
        <v>20</v>
      </c>
      <c r="C66" s="10" t="s">
        <v>132</v>
      </c>
      <c r="D66" s="11" t="s">
        <v>22</v>
      </c>
      <c r="E66" s="14" t="s">
        <v>133</v>
      </c>
      <c r="F66" s="12">
        <v>95</v>
      </c>
      <c r="G66" s="11" t="s">
        <v>129</v>
      </c>
      <c r="H66" s="6"/>
      <c r="I66" s="6">
        <f t="shared" si="2"/>
        <v>0</v>
      </c>
      <c r="J66" s="7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5">
        <v>3655</v>
      </c>
    </row>
    <row r="67" spans="1:41" ht="23.25">
      <c r="A67" s="10">
        <v>53</v>
      </c>
      <c r="B67" s="10" t="s">
        <v>20</v>
      </c>
      <c r="C67" s="10" t="s">
        <v>134</v>
      </c>
      <c r="D67" s="11" t="s">
        <v>22</v>
      </c>
      <c r="E67" s="14" t="s">
        <v>135</v>
      </c>
      <c r="F67" s="12">
        <v>7</v>
      </c>
      <c r="G67" s="11" t="s">
        <v>74</v>
      </c>
      <c r="H67" s="6"/>
      <c r="I67" s="6">
        <f t="shared" si="2"/>
        <v>0</v>
      </c>
      <c r="J67" s="7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5">
        <v>3958</v>
      </c>
    </row>
    <row r="68" spans="1:41" ht="23.25">
      <c r="A68" s="10">
        <v>54</v>
      </c>
      <c r="B68" s="10" t="s">
        <v>20</v>
      </c>
      <c r="C68" s="10" t="s">
        <v>136</v>
      </c>
      <c r="D68" s="11" t="s">
        <v>22</v>
      </c>
      <c r="E68" s="14" t="s">
        <v>137</v>
      </c>
      <c r="F68" s="12">
        <v>4</v>
      </c>
      <c r="G68" s="11" t="s">
        <v>74</v>
      </c>
      <c r="H68" s="6"/>
      <c r="I68" s="6">
        <f t="shared" si="2"/>
        <v>0</v>
      </c>
      <c r="J68" s="7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5">
        <v>3960</v>
      </c>
    </row>
    <row r="69" spans="1:41" ht="23.25">
      <c r="A69" s="10">
        <v>55</v>
      </c>
      <c r="B69" s="10" t="s">
        <v>20</v>
      </c>
      <c r="C69" s="10" t="s">
        <v>138</v>
      </c>
      <c r="D69" s="11" t="s">
        <v>22</v>
      </c>
      <c r="E69" s="14" t="s">
        <v>139</v>
      </c>
      <c r="F69" s="12">
        <v>5</v>
      </c>
      <c r="G69" s="11" t="s">
        <v>74</v>
      </c>
      <c r="H69" s="6"/>
      <c r="I69" s="6">
        <f t="shared" si="2"/>
        <v>0</v>
      </c>
      <c r="J69" s="7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5">
        <v>3961</v>
      </c>
    </row>
    <row r="70" spans="1:41" ht="57">
      <c r="A70" s="10">
        <v>56</v>
      </c>
      <c r="B70" s="10" t="s">
        <v>20</v>
      </c>
      <c r="C70" s="10" t="s">
        <v>140</v>
      </c>
      <c r="D70" s="11" t="s">
        <v>22</v>
      </c>
      <c r="E70" s="14" t="s">
        <v>141</v>
      </c>
      <c r="F70" s="12">
        <v>14</v>
      </c>
      <c r="G70" s="11" t="s">
        <v>142</v>
      </c>
      <c r="H70" s="6"/>
      <c r="I70" s="6">
        <f t="shared" si="2"/>
        <v>0</v>
      </c>
      <c r="J70" s="7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5">
        <v>3962</v>
      </c>
    </row>
    <row r="71" spans="1:41" ht="45.75">
      <c r="A71" s="10">
        <v>57</v>
      </c>
      <c r="B71" s="10" t="s">
        <v>20</v>
      </c>
      <c r="C71" s="10" t="s">
        <v>143</v>
      </c>
      <c r="D71" s="11" t="s">
        <v>22</v>
      </c>
      <c r="E71" s="14" t="s">
        <v>144</v>
      </c>
      <c r="F71" s="12">
        <v>8</v>
      </c>
      <c r="G71" s="11" t="s">
        <v>142</v>
      </c>
      <c r="H71" s="6"/>
      <c r="I71" s="6">
        <f t="shared" si="2"/>
        <v>0</v>
      </c>
      <c r="J71" s="7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5">
        <v>3963</v>
      </c>
    </row>
    <row r="72" spans="1:41" ht="45.75">
      <c r="A72" s="10">
        <v>58</v>
      </c>
      <c r="B72" s="10" t="s">
        <v>20</v>
      </c>
      <c r="C72" s="10" t="s">
        <v>145</v>
      </c>
      <c r="D72" s="11" t="s">
        <v>22</v>
      </c>
      <c r="E72" s="14" t="s">
        <v>146</v>
      </c>
      <c r="F72" s="12">
        <v>10</v>
      </c>
      <c r="G72" s="11" t="s">
        <v>142</v>
      </c>
      <c r="H72" s="6"/>
      <c r="I72" s="6">
        <f t="shared" si="2"/>
        <v>0</v>
      </c>
      <c r="J72" s="7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5">
        <v>3964</v>
      </c>
    </row>
    <row r="73" spans="1:41" ht="57">
      <c r="A73" s="10">
        <v>59</v>
      </c>
      <c r="B73" s="10" t="s">
        <v>20</v>
      </c>
      <c r="C73" s="10" t="s">
        <v>127</v>
      </c>
      <c r="D73" s="11" t="s">
        <v>22</v>
      </c>
      <c r="E73" s="14" t="s">
        <v>147</v>
      </c>
      <c r="F73" s="12">
        <v>1</v>
      </c>
      <c r="G73" s="11" t="s">
        <v>129</v>
      </c>
      <c r="H73" s="6"/>
      <c r="I73" s="6">
        <f t="shared" si="2"/>
        <v>0</v>
      </c>
      <c r="J73" s="7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5">
        <v>4079</v>
      </c>
    </row>
    <row r="74" spans="1:41" ht="158.25">
      <c r="A74" s="10">
        <v>60</v>
      </c>
      <c r="B74" s="10" t="s">
        <v>20</v>
      </c>
      <c r="C74" s="10" t="s">
        <v>130</v>
      </c>
      <c r="D74" s="11" t="s">
        <v>22</v>
      </c>
      <c r="E74" s="14" t="s">
        <v>148</v>
      </c>
      <c r="F74" s="12">
        <v>31</v>
      </c>
      <c r="G74" s="11" t="s">
        <v>129</v>
      </c>
      <c r="H74" s="6"/>
      <c r="I74" s="6">
        <f t="shared" si="2"/>
        <v>0</v>
      </c>
      <c r="J74" s="7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5">
        <v>3966</v>
      </c>
    </row>
    <row r="75" spans="1:41" ht="135.75">
      <c r="A75" s="10">
        <v>61</v>
      </c>
      <c r="B75" s="10" t="s">
        <v>20</v>
      </c>
      <c r="C75" s="10" t="s">
        <v>132</v>
      </c>
      <c r="D75" s="11" t="s">
        <v>22</v>
      </c>
      <c r="E75" s="14" t="s">
        <v>149</v>
      </c>
      <c r="F75" s="12">
        <v>30</v>
      </c>
      <c r="G75" s="11" t="s">
        <v>129</v>
      </c>
      <c r="H75" s="6"/>
      <c r="I75" s="6">
        <f t="shared" si="2"/>
        <v>0</v>
      </c>
      <c r="J75" s="7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5">
        <v>3967</v>
      </c>
    </row>
    <row r="76" spans="1:41" ht="23.25">
      <c r="A76" s="10">
        <v>62</v>
      </c>
      <c r="B76" s="10" t="s">
        <v>20</v>
      </c>
      <c r="C76" s="10" t="s">
        <v>150</v>
      </c>
      <c r="D76" s="11" t="s">
        <v>22</v>
      </c>
      <c r="E76" s="14" t="s">
        <v>151</v>
      </c>
      <c r="F76" s="12">
        <v>9.5</v>
      </c>
      <c r="G76" s="11" t="s">
        <v>24</v>
      </c>
      <c r="H76" s="6"/>
      <c r="I76" s="6">
        <f t="shared" si="2"/>
        <v>0</v>
      </c>
      <c r="J76" s="7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5">
        <v>4086</v>
      </c>
    </row>
    <row r="77" spans="1:41" ht="34.5">
      <c r="A77" s="10">
        <v>63</v>
      </c>
      <c r="B77" s="10" t="s">
        <v>5</v>
      </c>
      <c r="C77" s="10" t="s">
        <v>152</v>
      </c>
      <c r="D77" s="11" t="s">
        <v>57</v>
      </c>
      <c r="E77" s="14" t="s">
        <v>153</v>
      </c>
      <c r="F77" s="12">
        <v>34.5</v>
      </c>
      <c r="G77" s="11" t="s">
        <v>24</v>
      </c>
      <c r="H77" s="6"/>
      <c r="I77" s="6">
        <f t="shared" si="2"/>
        <v>0</v>
      </c>
      <c r="J77" s="7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5">
        <v>4084</v>
      </c>
    </row>
    <row r="78" spans="1:41" ht="34.5">
      <c r="A78" s="10">
        <v>64</v>
      </c>
      <c r="B78" s="10" t="s">
        <v>5</v>
      </c>
      <c r="C78" s="10" t="s">
        <v>154</v>
      </c>
      <c r="D78" s="11" t="s">
        <v>57</v>
      </c>
      <c r="E78" s="14" t="s">
        <v>155</v>
      </c>
      <c r="F78" s="12">
        <v>7</v>
      </c>
      <c r="G78" s="11" t="s">
        <v>142</v>
      </c>
      <c r="H78" s="6"/>
      <c r="I78" s="6">
        <f t="shared" si="2"/>
        <v>0</v>
      </c>
      <c r="J78" s="7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5">
        <v>4085</v>
      </c>
    </row>
    <row r="79" spans="1:41" ht="34.5">
      <c r="A79" s="10">
        <v>65</v>
      </c>
      <c r="B79" s="10" t="s">
        <v>5</v>
      </c>
      <c r="C79" s="10" t="s">
        <v>156</v>
      </c>
      <c r="D79" s="11" t="s">
        <v>57</v>
      </c>
      <c r="E79" s="14" t="s">
        <v>157</v>
      </c>
      <c r="F79" s="12">
        <v>6</v>
      </c>
      <c r="G79" s="11" t="s">
        <v>24</v>
      </c>
      <c r="H79" s="6"/>
      <c r="I79" s="6">
        <f t="shared" si="2"/>
        <v>0</v>
      </c>
      <c r="J79" s="7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5">
        <v>4082</v>
      </c>
    </row>
    <row r="80" spans="1:41" ht="34.5">
      <c r="A80" s="10">
        <v>66</v>
      </c>
      <c r="B80" s="10" t="s">
        <v>5</v>
      </c>
      <c r="C80" s="10" t="s">
        <v>158</v>
      </c>
      <c r="D80" s="11" t="s">
        <v>57</v>
      </c>
      <c r="E80" s="14" t="s">
        <v>159</v>
      </c>
      <c r="F80" s="12">
        <v>2</v>
      </c>
      <c r="G80" s="11" t="s">
        <v>142</v>
      </c>
      <c r="H80" s="6"/>
      <c r="I80" s="6">
        <f t="shared" si="2"/>
        <v>0</v>
      </c>
      <c r="J80" s="7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5">
        <v>4083</v>
      </c>
    </row>
    <row r="81" spans="1:41" ht="23.25">
      <c r="A81" s="10">
        <v>67</v>
      </c>
      <c r="B81" s="10" t="s">
        <v>5</v>
      </c>
      <c r="C81" s="10" t="s">
        <v>160</v>
      </c>
      <c r="D81" s="11"/>
      <c r="E81" s="14" t="s">
        <v>161</v>
      </c>
      <c r="F81" s="12">
        <v>13</v>
      </c>
      <c r="G81" s="11" t="s">
        <v>142</v>
      </c>
      <c r="H81" s="6"/>
      <c r="I81" s="6">
        <f t="shared" si="2"/>
        <v>0</v>
      </c>
      <c r="J81" s="7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5">
        <v>3972</v>
      </c>
    </row>
    <row r="82" spans="1:41" ht="23.25">
      <c r="A82" s="10">
        <v>68</v>
      </c>
      <c r="B82" s="10" t="s">
        <v>5</v>
      </c>
      <c r="C82" s="10" t="s">
        <v>162</v>
      </c>
      <c r="D82" s="11" t="s">
        <v>37</v>
      </c>
      <c r="E82" s="14" t="s">
        <v>163</v>
      </c>
      <c r="F82" s="12">
        <v>19.5</v>
      </c>
      <c r="G82" s="11" t="s">
        <v>24</v>
      </c>
      <c r="H82" s="6"/>
      <c r="I82" s="6">
        <f t="shared" si="2"/>
        <v>0</v>
      </c>
      <c r="J82" s="7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5">
        <v>3973</v>
      </c>
    </row>
    <row r="83" spans="1:41" ht="34.5">
      <c r="A83" s="10">
        <v>69</v>
      </c>
      <c r="B83" s="10" t="s">
        <v>5</v>
      </c>
      <c r="C83" s="10" t="s">
        <v>164</v>
      </c>
      <c r="D83" s="11" t="s">
        <v>37</v>
      </c>
      <c r="E83" s="14" t="s">
        <v>165</v>
      </c>
      <c r="F83" s="12">
        <v>1</v>
      </c>
      <c r="G83" s="11" t="s">
        <v>166</v>
      </c>
      <c r="H83" s="6"/>
      <c r="I83" s="6">
        <f t="shared" si="2"/>
        <v>0</v>
      </c>
      <c r="J83" s="7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5">
        <v>4080</v>
      </c>
    </row>
    <row r="84" spans="1:41" ht="34.5">
      <c r="A84" s="10">
        <v>70</v>
      </c>
      <c r="B84" s="10" t="s">
        <v>5</v>
      </c>
      <c r="C84" s="10" t="s">
        <v>167</v>
      </c>
      <c r="D84" s="11" t="s">
        <v>37</v>
      </c>
      <c r="E84" s="14" t="s">
        <v>168</v>
      </c>
      <c r="F84" s="12">
        <v>6.2</v>
      </c>
      <c r="G84" s="11" t="s">
        <v>169</v>
      </c>
      <c r="H84" s="6"/>
      <c r="I84" s="6">
        <f t="shared" si="2"/>
        <v>0</v>
      </c>
      <c r="J84" s="7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5">
        <v>4081</v>
      </c>
    </row>
    <row r="85" spans="1:41" ht="34.5">
      <c r="A85" s="10">
        <v>71</v>
      </c>
      <c r="B85" s="10" t="s">
        <v>5</v>
      </c>
      <c r="C85" s="10" t="s">
        <v>170</v>
      </c>
      <c r="D85" s="11" t="s">
        <v>37</v>
      </c>
      <c r="E85" s="14" t="s">
        <v>171</v>
      </c>
      <c r="F85" s="12">
        <v>3</v>
      </c>
      <c r="G85" s="11" t="s">
        <v>166</v>
      </c>
      <c r="H85" s="6"/>
      <c r="I85" s="6">
        <f t="shared" si="2"/>
        <v>0</v>
      </c>
      <c r="J85" s="7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5">
        <v>3976</v>
      </c>
    </row>
    <row r="86" spans="1:41" ht="34.5">
      <c r="A86" s="10">
        <v>72</v>
      </c>
      <c r="B86" s="10" t="s">
        <v>5</v>
      </c>
      <c r="C86" s="10" t="s">
        <v>172</v>
      </c>
      <c r="D86" s="11" t="s">
        <v>37</v>
      </c>
      <c r="E86" s="14" t="s">
        <v>173</v>
      </c>
      <c r="F86" s="12">
        <v>-2.6999999999999997</v>
      </c>
      <c r="G86" s="11" t="s">
        <v>169</v>
      </c>
      <c r="H86" s="6"/>
      <c r="I86" s="6">
        <f t="shared" si="2"/>
        <v>0</v>
      </c>
      <c r="J86" s="7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5">
        <v>3977</v>
      </c>
    </row>
    <row r="87" spans="1:41" ht="23.25">
      <c r="A87" s="10">
        <v>73</v>
      </c>
      <c r="B87" s="10" t="s">
        <v>5</v>
      </c>
      <c r="C87" s="10" t="s">
        <v>174</v>
      </c>
      <c r="D87" s="11" t="s">
        <v>37</v>
      </c>
      <c r="E87" s="14" t="s">
        <v>175</v>
      </c>
      <c r="F87" s="12">
        <v>4</v>
      </c>
      <c r="G87" s="11" t="s">
        <v>176</v>
      </c>
      <c r="H87" s="6"/>
      <c r="I87" s="6">
        <f t="shared" si="2"/>
        <v>0</v>
      </c>
      <c r="J87" s="7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5">
        <v>3978</v>
      </c>
    </row>
    <row r="88" spans="1:41" ht="34.5">
      <c r="A88" s="10">
        <v>74</v>
      </c>
      <c r="B88" s="10" t="s">
        <v>5</v>
      </c>
      <c r="C88" s="10" t="s">
        <v>177</v>
      </c>
      <c r="D88" s="11" t="s">
        <v>37</v>
      </c>
      <c r="E88" s="14" t="s">
        <v>178</v>
      </c>
      <c r="F88" s="12">
        <v>3.5</v>
      </c>
      <c r="G88" s="11" t="s">
        <v>169</v>
      </c>
      <c r="H88" s="6"/>
      <c r="I88" s="6">
        <f t="shared" si="2"/>
        <v>0</v>
      </c>
      <c r="J88" s="7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5">
        <v>3980</v>
      </c>
    </row>
    <row r="89" spans="1:41" ht="23.25">
      <c r="A89" s="10">
        <v>75</v>
      </c>
      <c r="B89" s="10" t="s">
        <v>20</v>
      </c>
      <c r="C89" s="10" t="s">
        <v>104</v>
      </c>
      <c r="D89" s="11" t="s">
        <v>22</v>
      </c>
      <c r="E89" s="14" t="s">
        <v>179</v>
      </c>
      <c r="F89" s="12">
        <v>116.498</v>
      </c>
      <c r="G89" s="11" t="s">
        <v>47</v>
      </c>
      <c r="H89" s="6"/>
      <c r="I89" s="6">
        <f t="shared" si="2"/>
        <v>0</v>
      </c>
      <c r="J89" s="7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5">
        <v>3981</v>
      </c>
    </row>
    <row r="90" spans="1:41">
      <c r="A90" s="10">
        <v>76</v>
      </c>
      <c r="B90" s="10" t="s">
        <v>20</v>
      </c>
      <c r="C90" s="10" t="s">
        <v>106</v>
      </c>
      <c r="D90" s="11" t="s">
        <v>22</v>
      </c>
      <c r="E90" s="14" t="s">
        <v>180</v>
      </c>
      <c r="F90" s="12">
        <v>38.833000000000006</v>
      </c>
      <c r="G90" s="11" t="s">
        <v>47</v>
      </c>
      <c r="H90" s="6"/>
      <c r="I90" s="6">
        <f t="shared" si="2"/>
        <v>0</v>
      </c>
      <c r="J90" s="7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5">
        <v>4089</v>
      </c>
    </row>
    <row r="91" spans="1:41" ht="23.25">
      <c r="A91" s="10">
        <v>77</v>
      </c>
      <c r="B91" s="10" t="s">
        <v>5</v>
      </c>
      <c r="C91" s="10" t="s">
        <v>162</v>
      </c>
      <c r="D91" s="11" t="s">
        <v>37</v>
      </c>
      <c r="E91" s="14" t="s">
        <v>181</v>
      </c>
      <c r="F91" s="12">
        <v>539.5</v>
      </c>
      <c r="G91" s="11" t="s">
        <v>24</v>
      </c>
      <c r="H91" s="6"/>
      <c r="I91" s="6">
        <f t="shared" si="2"/>
        <v>0</v>
      </c>
      <c r="J91" s="7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5">
        <v>3982</v>
      </c>
    </row>
    <row r="92" spans="1:41" ht="23.25">
      <c r="A92" s="10">
        <v>78</v>
      </c>
      <c r="B92" s="10" t="s">
        <v>5</v>
      </c>
      <c r="C92" s="10" t="s">
        <v>182</v>
      </c>
      <c r="D92" s="11" t="s">
        <v>26</v>
      </c>
      <c r="E92" s="14" t="s">
        <v>183</v>
      </c>
      <c r="F92" s="12">
        <v>14</v>
      </c>
      <c r="G92" s="11" t="s">
        <v>19</v>
      </c>
      <c r="H92" s="6"/>
      <c r="I92" s="6">
        <f t="shared" si="2"/>
        <v>0</v>
      </c>
      <c r="J92" s="7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5">
        <v>3983</v>
      </c>
    </row>
    <row r="93" spans="1:41" ht="23.25">
      <c r="A93" s="10">
        <v>79</v>
      </c>
      <c r="B93" s="10" t="s">
        <v>5</v>
      </c>
      <c r="C93" s="10" t="s">
        <v>184</v>
      </c>
      <c r="D93" s="11" t="s">
        <v>26</v>
      </c>
      <c r="E93" s="14" t="s">
        <v>185</v>
      </c>
      <c r="F93" s="12">
        <v>14</v>
      </c>
      <c r="G93" s="11" t="s">
        <v>19</v>
      </c>
      <c r="H93" s="6"/>
      <c r="I93" s="6">
        <f t="shared" si="2"/>
        <v>0</v>
      </c>
      <c r="J93" s="7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5">
        <v>3984</v>
      </c>
    </row>
    <row r="94" spans="1:41" ht="23.25">
      <c r="A94" s="10">
        <v>80</v>
      </c>
      <c r="B94" s="10" t="s">
        <v>5</v>
      </c>
      <c r="C94" s="10" t="s">
        <v>186</v>
      </c>
      <c r="D94" s="11" t="s">
        <v>37</v>
      </c>
      <c r="E94" s="14" t="s">
        <v>187</v>
      </c>
      <c r="F94" s="12">
        <v>25</v>
      </c>
      <c r="G94" s="11" t="s">
        <v>74</v>
      </c>
      <c r="H94" s="6"/>
      <c r="I94" s="6">
        <f t="shared" si="2"/>
        <v>0</v>
      </c>
      <c r="J94" s="7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5">
        <v>3985</v>
      </c>
    </row>
    <row r="95" spans="1:41">
      <c r="A95" s="10">
        <v>1.4</v>
      </c>
      <c r="B95" s="10"/>
      <c r="C95" s="10" t="s">
        <v>15</v>
      </c>
      <c r="D95" s="11"/>
      <c r="E95" s="14" t="s">
        <v>188</v>
      </c>
      <c r="F95" s="12"/>
      <c r="G95" s="11"/>
      <c r="H95" s="6"/>
      <c r="I95" s="6"/>
      <c r="J95" s="7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5">
        <v>3581</v>
      </c>
    </row>
    <row r="96" spans="1:41" ht="23.25">
      <c r="A96" s="10">
        <v>81</v>
      </c>
      <c r="B96" s="10" t="s">
        <v>20</v>
      </c>
      <c r="C96" s="10" t="s">
        <v>189</v>
      </c>
      <c r="D96" s="11" t="s">
        <v>22</v>
      </c>
      <c r="E96" s="14" t="s">
        <v>190</v>
      </c>
      <c r="F96" s="12">
        <v>460</v>
      </c>
      <c r="G96" s="11" t="s">
        <v>19</v>
      </c>
      <c r="H96" s="6"/>
      <c r="I96" s="6">
        <f t="shared" ref="I96:I112" si="3">F96*H96</f>
        <v>0</v>
      </c>
      <c r="J96" s="7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5">
        <v>3582</v>
      </c>
    </row>
    <row r="97" spans="1:41" ht="34.5">
      <c r="A97" s="10">
        <v>82</v>
      </c>
      <c r="B97" s="10" t="s">
        <v>5</v>
      </c>
      <c r="C97" s="10" t="s">
        <v>191</v>
      </c>
      <c r="D97" s="11" t="s">
        <v>26</v>
      </c>
      <c r="E97" s="14" t="s">
        <v>192</v>
      </c>
      <c r="F97" s="12">
        <v>188</v>
      </c>
      <c r="G97" s="11" t="s">
        <v>19</v>
      </c>
      <c r="H97" s="6"/>
      <c r="I97" s="6">
        <f t="shared" si="3"/>
        <v>0</v>
      </c>
      <c r="J97" s="7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5">
        <v>3987</v>
      </c>
    </row>
    <row r="98" spans="1:41" ht="45.75">
      <c r="A98" s="10">
        <v>83</v>
      </c>
      <c r="B98" s="10" t="s">
        <v>5</v>
      </c>
      <c r="C98" s="10" t="s">
        <v>193</v>
      </c>
      <c r="D98" s="11" t="s">
        <v>26</v>
      </c>
      <c r="E98" s="14" t="s">
        <v>194</v>
      </c>
      <c r="F98" s="12">
        <v>188</v>
      </c>
      <c r="G98" s="11" t="s">
        <v>19</v>
      </c>
      <c r="H98" s="6"/>
      <c r="I98" s="6">
        <f t="shared" si="3"/>
        <v>0</v>
      </c>
      <c r="J98" s="7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5">
        <v>3988</v>
      </c>
    </row>
    <row r="99" spans="1:41" ht="79.5">
      <c r="A99" s="10">
        <v>84</v>
      </c>
      <c r="B99" s="10" t="s">
        <v>20</v>
      </c>
      <c r="C99" s="10" t="s">
        <v>195</v>
      </c>
      <c r="D99" s="11" t="s">
        <v>22</v>
      </c>
      <c r="E99" s="14" t="s">
        <v>196</v>
      </c>
      <c r="F99" s="12">
        <v>2.1</v>
      </c>
      <c r="G99" s="11" t="s">
        <v>69</v>
      </c>
      <c r="H99" s="6"/>
      <c r="I99" s="6">
        <f t="shared" si="3"/>
        <v>0</v>
      </c>
      <c r="J99" s="7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5">
        <v>4090</v>
      </c>
    </row>
    <row r="100" spans="1:41" ht="45.75">
      <c r="A100" s="10">
        <v>85</v>
      </c>
      <c r="B100" s="10" t="s">
        <v>20</v>
      </c>
      <c r="C100" s="10" t="s">
        <v>197</v>
      </c>
      <c r="D100" s="11" t="s">
        <v>22</v>
      </c>
      <c r="E100" s="14" t="s">
        <v>198</v>
      </c>
      <c r="F100" s="12">
        <v>281</v>
      </c>
      <c r="G100" s="11" t="s">
        <v>19</v>
      </c>
      <c r="H100" s="6"/>
      <c r="I100" s="6">
        <f t="shared" si="3"/>
        <v>0</v>
      </c>
      <c r="J100" s="7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5">
        <v>4091</v>
      </c>
    </row>
    <row r="101" spans="1:41" ht="45.75">
      <c r="A101" s="10">
        <v>86</v>
      </c>
      <c r="B101" s="10" t="s">
        <v>20</v>
      </c>
      <c r="C101" s="10" t="s">
        <v>199</v>
      </c>
      <c r="D101" s="11" t="s">
        <v>22</v>
      </c>
      <c r="E101" s="14" t="s">
        <v>200</v>
      </c>
      <c r="F101" s="12">
        <v>34.956000000000003</v>
      </c>
      <c r="G101" s="11" t="s">
        <v>51</v>
      </c>
      <c r="H101" s="6"/>
      <c r="I101" s="6">
        <f t="shared" si="3"/>
        <v>0</v>
      </c>
      <c r="J101" s="7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5">
        <v>3990</v>
      </c>
    </row>
    <row r="102" spans="1:41" ht="23.25">
      <c r="A102" s="10">
        <v>87</v>
      </c>
      <c r="B102" s="10" t="s">
        <v>20</v>
      </c>
      <c r="C102" s="10" t="s">
        <v>201</v>
      </c>
      <c r="D102" s="11" t="s">
        <v>22</v>
      </c>
      <c r="E102" s="14" t="s">
        <v>202</v>
      </c>
      <c r="F102" s="12">
        <v>281</v>
      </c>
      <c r="G102" s="11" t="s">
        <v>19</v>
      </c>
      <c r="H102" s="6"/>
      <c r="I102" s="6">
        <f t="shared" si="3"/>
        <v>0</v>
      </c>
      <c r="J102" s="7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5">
        <v>3991</v>
      </c>
    </row>
    <row r="103" spans="1:41">
      <c r="A103" s="10">
        <v>88</v>
      </c>
      <c r="B103" s="10" t="s">
        <v>20</v>
      </c>
      <c r="C103" s="10" t="s">
        <v>203</v>
      </c>
      <c r="D103" s="11" t="s">
        <v>22</v>
      </c>
      <c r="E103" s="14" t="s">
        <v>204</v>
      </c>
      <c r="F103" s="12">
        <v>281</v>
      </c>
      <c r="G103" s="11" t="s">
        <v>19</v>
      </c>
      <c r="H103" s="6"/>
      <c r="I103" s="6">
        <f t="shared" si="3"/>
        <v>0</v>
      </c>
      <c r="J103" s="7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5">
        <v>3992</v>
      </c>
    </row>
    <row r="104" spans="1:41" ht="45.75">
      <c r="A104" s="10">
        <v>89</v>
      </c>
      <c r="B104" s="10" t="s">
        <v>20</v>
      </c>
      <c r="C104" s="10" t="s">
        <v>205</v>
      </c>
      <c r="D104" s="11" t="s">
        <v>22</v>
      </c>
      <c r="E104" s="14" t="s">
        <v>206</v>
      </c>
      <c r="F104" s="12">
        <v>461</v>
      </c>
      <c r="G104" s="11" t="s">
        <v>19</v>
      </c>
      <c r="H104" s="6"/>
      <c r="I104" s="6">
        <f t="shared" si="3"/>
        <v>0</v>
      </c>
      <c r="J104" s="7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5">
        <v>3993</v>
      </c>
    </row>
    <row r="105" spans="1:41" ht="34.5">
      <c r="A105" s="10">
        <v>90</v>
      </c>
      <c r="B105" s="10" t="s">
        <v>20</v>
      </c>
      <c r="C105" s="10" t="s">
        <v>207</v>
      </c>
      <c r="D105" s="11" t="s">
        <v>22</v>
      </c>
      <c r="E105" s="14" t="s">
        <v>208</v>
      </c>
      <c r="F105" s="12">
        <v>58.778000000000006</v>
      </c>
      <c r="G105" s="11" t="s">
        <v>51</v>
      </c>
      <c r="H105" s="6"/>
      <c r="I105" s="6">
        <f t="shared" si="3"/>
        <v>0</v>
      </c>
      <c r="J105" s="7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5">
        <v>3994</v>
      </c>
    </row>
    <row r="106" spans="1:41">
      <c r="A106" s="10">
        <v>91</v>
      </c>
      <c r="B106" s="10" t="s">
        <v>5</v>
      </c>
      <c r="C106" s="10" t="s">
        <v>209</v>
      </c>
      <c r="D106" s="11" t="s">
        <v>37</v>
      </c>
      <c r="E106" s="14" t="s">
        <v>210</v>
      </c>
      <c r="F106" s="12">
        <v>215</v>
      </c>
      <c r="G106" s="11" t="s">
        <v>19</v>
      </c>
      <c r="H106" s="6"/>
      <c r="I106" s="6">
        <f t="shared" si="3"/>
        <v>0</v>
      </c>
      <c r="J106" s="7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5">
        <v>4092</v>
      </c>
    </row>
    <row r="107" spans="1:41" ht="34.5">
      <c r="A107" s="10">
        <v>92</v>
      </c>
      <c r="B107" s="10" t="s">
        <v>5</v>
      </c>
      <c r="C107" s="10" t="s">
        <v>211</v>
      </c>
      <c r="D107" s="11" t="s">
        <v>37</v>
      </c>
      <c r="E107" s="14" t="s">
        <v>212</v>
      </c>
      <c r="F107" s="12">
        <v>215</v>
      </c>
      <c r="G107" s="11" t="s">
        <v>19</v>
      </c>
      <c r="H107" s="6"/>
      <c r="I107" s="6">
        <f t="shared" si="3"/>
        <v>0</v>
      </c>
      <c r="J107" s="7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5">
        <v>4093</v>
      </c>
    </row>
    <row r="108" spans="1:41" ht="45.75">
      <c r="A108" s="10">
        <v>93</v>
      </c>
      <c r="B108" s="10" t="s">
        <v>20</v>
      </c>
      <c r="C108" s="10" t="s">
        <v>213</v>
      </c>
      <c r="D108" s="11" t="s">
        <v>22</v>
      </c>
      <c r="E108" s="14" t="s">
        <v>214</v>
      </c>
      <c r="F108" s="12">
        <v>30</v>
      </c>
      <c r="G108" s="11" t="s">
        <v>24</v>
      </c>
      <c r="H108" s="6"/>
      <c r="I108" s="6">
        <f t="shared" si="3"/>
        <v>0</v>
      </c>
      <c r="J108" s="7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5">
        <v>4097</v>
      </c>
    </row>
    <row r="109" spans="1:41" ht="45.75">
      <c r="A109" s="10">
        <v>94</v>
      </c>
      <c r="B109" s="10" t="s">
        <v>20</v>
      </c>
      <c r="C109" s="10" t="s">
        <v>215</v>
      </c>
      <c r="D109" s="11" t="s">
        <v>22</v>
      </c>
      <c r="E109" s="14" t="s">
        <v>216</v>
      </c>
      <c r="F109" s="12">
        <v>104</v>
      </c>
      <c r="G109" s="11" t="s">
        <v>19</v>
      </c>
      <c r="H109" s="6"/>
      <c r="I109" s="6">
        <f t="shared" si="3"/>
        <v>0</v>
      </c>
      <c r="J109" s="7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5">
        <v>4094</v>
      </c>
    </row>
    <row r="110" spans="1:41" ht="57">
      <c r="A110" s="10">
        <v>95</v>
      </c>
      <c r="B110" s="10" t="s">
        <v>20</v>
      </c>
      <c r="C110" s="10" t="s">
        <v>217</v>
      </c>
      <c r="D110" s="11" t="s">
        <v>22</v>
      </c>
      <c r="E110" s="14" t="s">
        <v>218</v>
      </c>
      <c r="F110" s="12">
        <v>102</v>
      </c>
      <c r="G110" s="11" t="s">
        <v>19</v>
      </c>
      <c r="H110" s="6"/>
      <c r="I110" s="6">
        <f t="shared" si="3"/>
        <v>0</v>
      </c>
      <c r="J110" s="7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5">
        <v>3995</v>
      </c>
    </row>
    <row r="111" spans="1:41" ht="34.5">
      <c r="A111" s="10">
        <v>96</v>
      </c>
      <c r="B111" s="10" t="s">
        <v>20</v>
      </c>
      <c r="C111" s="10" t="s">
        <v>219</v>
      </c>
      <c r="D111" s="11" t="s">
        <v>22</v>
      </c>
      <c r="E111" s="14" t="s">
        <v>220</v>
      </c>
      <c r="F111" s="12">
        <v>48</v>
      </c>
      <c r="G111" s="11" t="s">
        <v>19</v>
      </c>
      <c r="H111" s="6"/>
      <c r="I111" s="6">
        <f t="shared" si="3"/>
        <v>0</v>
      </c>
      <c r="J111" s="7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5">
        <v>4096</v>
      </c>
    </row>
    <row r="112" spans="1:41" ht="34.5">
      <c r="A112" s="10">
        <v>97</v>
      </c>
      <c r="B112" s="10" t="s">
        <v>5</v>
      </c>
      <c r="C112" s="10" t="s">
        <v>221</v>
      </c>
      <c r="D112" s="11" t="s">
        <v>37</v>
      </c>
      <c r="E112" s="14" t="s">
        <v>222</v>
      </c>
      <c r="F112" s="12">
        <v>18</v>
      </c>
      <c r="G112" s="11" t="s">
        <v>19</v>
      </c>
      <c r="H112" s="6"/>
      <c r="I112" s="6">
        <f t="shared" si="3"/>
        <v>0</v>
      </c>
      <c r="J112" s="7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5">
        <v>4095</v>
      </c>
    </row>
    <row r="113" spans="1:41">
      <c r="A113" s="10">
        <v>2</v>
      </c>
      <c r="B113" s="10"/>
      <c r="C113" s="10" t="s">
        <v>13</v>
      </c>
      <c r="D113" s="11"/>
      <c r="E113" s="14" t="s">
        <v>223</v>
      </c>
      <c r="F113" s="12"/>
      <c r="G113" s="11"/>
      <c r="H113" s="6"/>
      <c r="I113" s="6"/>
      <c r="J113" s="7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5">
        <v>3593</v>
      </c>
    </row>
    <row r="114" spans="1:41">
      <c r="A114" s="10">
        <v>2.5</v>
      </c>
      <c r="B114" s="10"/>
      <c r="C114" s="10" t="s">
        <v>15</v>
      </c>
      <c r="D114" s="11"/>
      <c r="E114" s="14" t="s">
        <v>224</v>
      </c>
      <c r="F114" s="12"/>
      <c r="G114" s="11"/>
      <c r="H114" s="6"/>
      <c r="I114" s="6"/>
      <c r="J114" s="7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5">
        <v>3824</v>
      </c>
    </row>
    <row r="115" spans="1:41" ht="23.25">
      <c r="A115" s="10">
        <v>98</v>
      </c>
      <c r="B115" s="10" t="s">
        <v>20</v>
      </c>
      <c r="C115" s="10" t="s">
        <v>21</v>
      </c>
      <c r="D115" s="11" t="s">
        <v>22</v>
      </c>
      <c r="E115" s="14" t="s">
        <v>23</v>
      </c>
      <c r="F115" s="12">
        <v>38</v>
      </c>
      <c r="G115" s="11" t="s">
        <v>24</v>
      </c>
      <c r="H115" s="6"/>
      <c r="I115" s="6">
        <f t="shared" ref="I115:I126" si="4">F115*H115</f>
        <v>0</v>
      </c>
      <c r="J115" s="7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5">
        <v>3825</v>
      </c>
    </row>
    <row r="116" spans="1:41" ht="23.25">
      <c r="A116" s="10">
        <v>99</v>
      </c>
      <c r="B116" s="10" t="s">
        <v>5</v>
      </c>
      <c r="C116" s="10" t="s">
        <v>25</v>
      </c>
      <c r="D116" s="11" t="s">
        <v>26</v>
      </c>
      <c r="E116" s="14" t="s">
        <v>225</v>
      </c>
      <c r="F116" s="12">
        <v>33</v>
      </c>
      <c r="G116" s="11" t="s">
        <v>19</v>
      </c>
      <c r="H116" s="6"/>
      <c r="I116" s="6">
        <f t="shared" si="4"/>
        <v>0</v>
      </c>
      <c r="J116" s="7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5">
        <v>4098</v>
      </c>
    </row>
    <row r="117" spans="1:41" ht="45.75">
      <c r="A117" s="10">
        <v>100</v>
      </c>
      <c r="B117" s="10" t="s">
        <v>5</v>
      </c>
      <c r="C117" s="10" t="s">
        <v>28</v>
      </c>
      <c r="D117" s="11" t="s">
        <v>26</v>
      </c>
      <c r="E117" s="14" t="s">
        <v>29</v>
      </c>
      <c r="F117" s="12">
        <v>33</v>
      </c>
      <c r="G117" s="11" t="s">
        <v>19</v>
      </c>
      <c r="H117" s="6"/>
      <c r="I117" s="6">
        <f t="shared" si="4"/>
        <v>0</v>
      </c>
      <c r="J117" s="7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5">
        <v>4099</v>
      </c>
    </row>
    <row r="118" spans="1:41" ht="23.25">
      <c r="A118" s="10">
        <v>101</v>
      </c>
      <c r="B118" s="10" t="s">
        <v>5</v>
      </c>
      <c r="C118" s="10" t="s">
        <v>30</v>
      </c>
      <c r="D118" s="11" t="s">
        <v>26</v>
      </c>
      <c r="E118" s="14" t="s">
        <v>31</v>
      </c>
      <c r="F118" s="12">
        <v>25</v>
      </c>
      <c r="G118" s="11" t="s">
        <v>19</v>
      </c>
      <c r="H118" s="6"/>
      <c r="I118" s="6">
        <f t="shared" si="4"/>
        <v>0</v>
      </c>
      <c r="J118" s="7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5">
        <v>4100</v>
      </c>
    </row>
    <row r="119" spans="1:41" ht="23.25">
      <c r="A119" s="10">
        <v>102</v>
      </c>
      <c r="B119" s="10" t="s">
        <v>5</v>
      </c>
      <c r="C119" s="10" t="s">
        <v>32</v>
      </c>
      <c r="D119" s="11" t="s">
        <v>26</v>
      </c>
      <c r="E119" s="14" t="s">
        <v>33</v>
      </c>
      <c r="F119" s="12">
        <v>18</v>
      </c>
      <c r="G119" s="11" t="s">
        <v>19</v>
      </c>
      <c r="H119" s="6"/>
      <c r="I119" s="6">
        <f t="shared" si="4"/>
        <v>0</v>
      </c>
      <c r="J119" s="7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5">
        <v>4101</v>
      </c>
    </row>
    <row r="120" spans="1:41" ht="34.5">
      <c r="A120" s="10">
        <v>103</v>
      </c>
      <c r="B120" s="10" t="s">
        <v>5</v>
      </c>
      <c r="C120" s="10" t="s">
        <v>34</v>
      </c>
      <c r="D120" s="11" t="s">
        <v>26</v>
      </c>
      <c r="E120" s="14" t="s">
        <v>35</v>
      </c>
      <c r="F120" s="12">
        <v>18</v>
      </c>
      <c r="G120" s="11" t="s">
        <v>19</v>
      </c>
      <c r="H120" s="6"/>
      <c r="I120" s="6">
        <f t="shared" si="4"/>
        <v>0</v>
      </c>
      <c r="J120" s="7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5">
        <v>4102</v>
      </c>
    </row>
    <row r="121" spans="1:41" ht="23.25">
      <c r="A121" s="10">
        <v>104</v>
      </c>
      <c r="B121" s="10" t="s">
        <v>20</v>
      </c>
      <c r="C121" s="10" t="s">
        <v>39</v>
      </c>
      <c r="D121" s="11" t="s">
        <v>22</v>
      </c>
      <c r="E121" s="14" t="s">
        <v>40</v>
      </c>
      <c r="F121" s="12">
        <v>15</v>
      </c>
      <c r="G121" s="11" t="s">
        <v>24</v>
      </c>
      <c r="H121" s="6"/>
      <c r="I121" s="6">
        <f t="shared" si="4"/>
        <v>0</v>
      </c>
      <c r="J121" s="7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5">
        <v>3998</v>
      </c>
    </row>
    <row r="122" spans="1:41" ht="23.25">
      <c r="A122" s="10">
        <v>105</v>
      </c>
      <c r="B122" s="10" t="s">
        <v>20</v>
      </c>
      <c r="C122" s="10" t="s">
        <v>43</v>
      </c>
      <c r="D122" s="11" t="s">
        <v>22</v>
      </c>
      <c r="E122" s="14" t="s">
        <v>44</v>
      </c>
      <c r="F122" s="12">
        <v>33</v>
      </c>
      <c r="G122" s="11" t="s">
        <v>19</v>
      </c>
      <c r="H122" s="6"/>
      <c r="I122" s="6">
        <f t="shared" si="4"/>
        <v>0</v>
      </c>
      <c r="J122" s="7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5">
        <v>4103</v>
      </c>
    </row>
    <row r="123" spans="1:41" ht="23.25">
      <c r="A123" s="10">
        <v>106</v>
      </c>
      <c r="B123" s="10" t="s">
        <v>20</v>
      </c>
      <c r="C123" s="10" t="s">
        <v>226</v>
      </c>
      <c r="D123" s="11" t="s">
        <v>22</v>
      </c>
      <c r="E123" s="14" t="s">
        <v>227</v>
      </c>
      <c r="F123" s="12">
        <v>33</v>
      </c>
      <c r="G123" s="11" t="s">
        <v>19</v>
      </c>
      <c r="H123" s="6"/>
      <c r="I123" s="6">
        <f t="shared" si="4"/>
        <v>0</v>
      </c>
      <c r="J123" s="7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5">
        <v>4104</v>
      </c>
    </row>
    <row r="124" spans="1:41" ht="34.5">
      <c r="A124" s="10">
        <v>107</v>
      </c>
      <c r="B124" s="10" t="s">
        <v>5</v>
      </c>
      <c r="C124" s="10" t="s">
        <v>45</v>
      </c>
      <c r="D124" s="11" t="s">
        <v>37</v>
      </c>
      <c r="E124" s="14" t="s">
        <v>46</v>
      </c>
      <c r="F124" s="12">
        <v>7</v>
      </c>
      <c r="G124" s="11" t="s">
        <v>47</v>
      </c>
      <c r="H124" s="6"/>
      <c r="I124" s="6">
        <f t="shared" si="4"/>
        <v>0</v>
      </c>
      <c r="J124" s="7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5">
        <v>3833</v>
      </c>
    </row>
    <row r="125" spans="1:41" ht="45.75">
      <c r="A125" s="10">
        <v>108</v>
      </c>
      <c r="B125" s="10" t="s">
        <v>5</v>
      </c>
      <c r="C125" s="10" t="s">
        <v>48</v>
      </c>
      <c r="D125" s="11" t="s">
        <v>26</v>
      </c>
      <c r="E125" s="14" t="s">
        <v>228</v>
      </c>
      <c r="F125" s="12">
        <v>7</v>
      </c>
      <c r="G125" s="11" t="s">
        <v>47</v>
      </c>
      <c r="H125" s="6"/>
      <c r="I125" s="6">
        <f t="shared" si="4"/>
        <v>0</v>
      </c>
      <c r="J125" s="7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5">
        <v>3834</v>
      </c>
    </row>
    <row r="126" spans="1:41" ht="23.25">
      <c r="A126" s="10">
        <v>109</v>
      </c>
      <c r="B126" s="10"/>
      <c r="C126" s="10" t="s">
        <v>17</v>
      </c>
      <c r="D126" s="11"/>
      <c r="E126" s="14" t="s">
        <v>50</v>
      </c>
      <c r="F126" s="12">
        <v>9.8000000000000007</v>
      </c>
      <c r="G126" s="11" t="s">
        <v>51</v>
      </c>
      <c r="H126" s="6"/>
      <c r="I126" s="6">
        <f t="shared" si="4"/>
        <v>0</v>
      </c>
      <c r="J126" s="7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5">
        <v>4003</v>
      </c>
    </row>
    <row r="127" spans="1:41">
      <c r="A127" s="10">
        <v>2.6</v>
      </c>
      <c r="B127" s="10"/>
      <c r="C127" s="10" t="s">
        <v>15</v>
      </c>
      <c r="D127" s="11"/>
      <c r="E127" s="14" t="s">
        <v>52</v>
      </c>
      <c r="F127" s="12"/>
      <c r="G127" s="11"/>
      <c r="H127" s="6"/>
      <c r="I127" s="6"/>
      <c r="J127" s="7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5">
        <v>3840</v>
      </c>
    </row>
    <row r="128" spans="1:41" ht="23.25">
      <c r="A128" s="10">
        <v>110</v>
      </c>
      <c r="B128" s="10" t="s">
        <v>20</v>
      </c>
      <c r="C128" s="10" t="s">
        <v>53</v>
      </c>
      <c r="D128" s="11" t="s">
        <v>22</v>
      </c>
      <c r="E128" s="14" t="s">
        <v>54</v>
      </c>
      <c r="F128" s="12">
        <v>0.14000000000000001</v>
      </c>
      <c r="G128" s="11" t="s">
        <v>55</v>
      </c>
      <c r="H128" s="6"/>
      <c r="I128" s="6">
        <f t="shared" ref="I128:I141" si="5">F128*H128</f>
        <v>0</v>
      </c>
      <c r="J128" s="7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5">
        <v>3841</v>
      </c>
    </row>
    <row r="129" spans="1:41" ht="23.25">
      <c r="A129" s="10">
        <v>111</v>
      </c>
      <c r="B129" s="10" t="s">
        <v>20</v>
      </c>
      <c r="C129" s="10" t="s">
        <v>229</v>
      </c>
      <c r="D129" s="11" t="s">
        <v>22</v>
      </c>
      <c r="E129" s="14" t="s">
        <v>230</v>
      </c>
      <c r="F129" s="12">
        <v>78.48</v>
      </c>
      <c r="G129" s="11" t="s">
        <v>47</v>
      </c>
      <c r="H129" s="6"/>
      <c r="I129" s="6">
        <f t="shared" si="5"/>
        <v>0</v>
      </c>
      <c r="J129" s="7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5">
        <v>4105</v>
      </c>
    </row>
    <row r="130" spans="1:41" ht="23.25">
      <c r="A130" s="10">
        <v>112</v>
      </c>
      <c r="B130" s="10" t="s">
        <v>20</v>
      </c>
      <c r="C130" s="10" t="s">
        <v>231</v>
      </c>
      <c r="D130" s="11" t="s">
        <v>22</v>
      </c>
      <c r="E130" s="14" t="s">
        <v>232</v>
      </c>
      <c r="F130" s="12">
        <v>52.32</v>
      </c>
      <c r="G130" s="11" t="s">
        <v>47</v>
      </c>
      <c r="H130" s="6"/>
      <c r="I130" s="6">
        <f t="shared" si="5"/>
        <v>0</v>
      </c>
      <c r="J130" s="7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5">
        <v>4106</v>
      </c>
    </row>
    <row r="131" spans="1:41" ht="34.5">
      <c r="A131" s="10">
        <v>113</v>
      </c>
      <c r="B131" s="10" t="s">
        <v>20</v>
      </c>
      <c r="C131" s="10" t="s">
        <v>63</v>
      </c>
      <c r="D131" s="11" t="s">
        <v>22</v>
      </c>
      <c r="E131" s="14" t="s">
        <v>64</v>
      </c>
      <c r="F131" s="12">
        <v>78.48</v>
      </c>
      <c r="G131" s="11" t="s">
        <v>47</v>
      </c>
      <c r="H131" s="6"/>
      <c r="I131" s="6">
        <f t="shared" si="5"/>
        <v>0</v>
      </c>
      <c r="J131" s="7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5">
        <v>3843</v>
      </c>
    </row>
    <row r="132" spans="1:41" ht="34.5">
      <c r="A132" s="10">
        <v>114</v>
      </c>
      <c r="B132" s="10" t="s">
        <v>20</v>
      </c>
      <c r="C132" s="10" t="s">
        <v>65</v>
      </c>
      <c r="D132" s="11" t="s">
        <v>22</v>
      </c>
      <c r="E132" s="14" t="s">
        <v>66</v>
      </c>
      <c r="F132" s="12">
        <v>52.32</v>
      </c>
      <c r="G132" s="11" t="s">
        <v>47</v>
      </c>
      <c r="H132" s="6"/>
      <c r="I132" s="6">
        <f t="shared" si="5"/>
        <v>0</v>
      </c>
      <c r="J132" s="7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5">
        <v>4004</v>
      </c>
    </row>
    <row r="133" spans="1:41" ht="34.5">
      <c r="A133" s="10">
        <v>115</v>
      </c>
      <c r="B133" s="10" t="s">
        <v>20</v>
      </c>
      <c r="C133" s="10" t="s">
        <v>233</v>
      </c>
      <c r="D133" s="11" t="s">
        <v>22</v>
      </c>
      <c r="E133" s="14" t="s">
        <v>234</v>
      </c>
      <c r="F133" s="12">
        <v>5.8620000000000001</v>
      </c>
      <c r="G133" s="11" t="s">
        <v>69</v>
      </c>
      <c r="H133" s="6"/>
      <c r="I133" s="6">
        <f t="shared" si="5"/>
        <v>0</v>
      </c>
      <c r="J133" s="7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5">
        <v>3845</v>
      </c>
    </row>
    <row r="134" spans="1:41" ht="23.25">
      <c r="A134" s="10">
        <v>116</v>
      </c>
      <c r="B134" s="10" t="s">
        <v>20</v>
      </c>
      <c r="C134" s="10" t="s">
        <v>72</v>
      </c>
      <c r="D134" s="11" t="s">
        <v>22</v>
      </c>
      <c r="E134" s="14" t="s">
        <v>73</v>
      </c>
      <c r="F134" s="12">
        <v>13</v>
      </c>
      <c r="G134" s="11" t="s">
        <v>74</v>
      </c>
      <c r="H134" s="6"/>
      <c r="I134" s="6">
        <f t="shared" si="5"/>
        <v>0</v>
      </c>
      <c r="J134" s="7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5">
        <v>3846</v>
      </c>
    </row>
    <row r="135" spans="1:41" ht="23.25">
      <c r="A135" s="10">
        <v>117</v>
      </c>
      <c r="B135" s="10" t="s">
        <v>20</v>
      </c>
      <c r="C135" s="10" t="s">
        <v>75</v>
      </c>
      <c r="D135" s="11" t="s">
        <v>22</v>
      </c>
      <c r="E135" s="14" t="s">
        <v>76</v>
      </c>
      <c r="F135" s="12">
        <v>10</v>
      </c>
      <c r="G135" s="11" t="s">
        <v>74</v>
      </c>
      <c r="H135" s="6"/>
      <c r="I135" s="6">
        <f t="shared" si="5"/>
        <v>0</v>
      </c>
      <c r="J135" s="7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5">
        <v>4006</v>
      </c>
    </row>
    <row r="136" spans="1:41" ht="23.25">
      <c r="A136" s="10">
        <v>118</v>
      </c>
      <c r="B136" s="10" t="s">
        <v>20</v>
      </c>
      <c r="C136" s="10" t="s">
        <v>77</v>
      </c>
      <c r="D136" s="11" t="s">
        <v>22</v>
      </c>
      <c r="E136" s="14" t="s">
        <v>78</v>
      </c>
      <c r="F136" s="12">
        <v>13</v>
      </c>
      <c r="G136" s="11" t="s">
        <v>74</v>
      </c>
      <c r="H136" s="6"/>
      <c r="I136" s="6">
        <f t="shared" si="5"/>
        <v>0</v>
      </c>
      <c r="J136" s="7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5">
        <v>3848</v>
      </c>
    </row>
    <row r="137" spans="1:41" ht="23.25">
      <c r="A137" s="10">
        <v>119</v>
      </c>
      <c r="B137" s="10" t="s">
        <v>20</v>
      </c>
      <c r="C137" s="10" t="s">
        <v>79</v>
      </c>
      <c r="D137" s="11" t="s">
        <v>22</v>
      </c>
      <c r="E137" s="14" t="s">
        <v>80</v>
      </c>
      <c r="F137" s="12">
        <v>10</v>
      </c>
      <c r="G137" s="11" t="s">
        <v>74</v>
      </c>
      <c r="H137" s="6"/>
      <c r="I137" s="6">
        <f t="shared" si="5"/>
        <v>0</v>
      </c>
      <c r="J137" s="7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5">
        <v>4007</v>
      </c>
    </row>
    <row r="138" spans="1:41" ht="34.5">
      <c r="A138" s="10">
        <v>120</v>
      </c>
      <c r="B138" s="10" t="s">
        <v>20</v>
      </c>
      <c r="C138" s="10" t="s">
        <v>235</v>
      </c>
      <c r="D138" s="11" t="s">
        <v>22</v>
      </c>
      <c r="E138" s="14" t="s">
        <v>236</v>
      </c>
      <c r="F138" s="12">
        <v>88.815000000000012</v>
      </c>
      <c r="G138" s="11" t="s">
        <v>47</v>
      </c>
      <c r="H138" s="6"/>
      <c r="I138" s="6">
        <f t="shared" si="5"/>
        <v>0</v>
      </c>
      <c r="J138" s="7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5">
        <v>4114</v>
      </c>
    </row>
    <row r="139" spans="1:41" ht="34.5">
      <c r="A139" s="10">
        <v>121</v>
      </c>
      <c r="B139" s="10" t="s">
        <v>20</v>
      </c>
      <c r="C139" s="10" t="s">
        <v>237</v>
      </c>
      <c r="D139" s="11" t="s">
        <v>22</v>
      </c>
      <c r="E139" s="14" t="s">
        <v>238</v>
      </c>
      <c r="F139" s="12">
        <v>22.203000000000003</v>
      </c>
      <c r="G139" s="11" t="s">
        <v>47</v>
      </c>
      <c r="H139" s="6"/>
      <c r="I139" s="6">
        <f t="shared" si="5"/>
        <v>0</v>
      </c>
      <c r="J139" s="7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5">
        <v>4116</v>
      </c>
    </row>
    <row r="140" spans="1:41" ht="34.5">
      <c r="A140" s="10">
        <v>122</v>
      </c>
      <c r="B140" s="10" t="s">
        <v>20</v>
      </c>
      <c r="C140" s="10" t="s">
        <v>85</v>
      </c>
      <c r="D140" s="11" t="s">
        <v>22</v>
      </c>
      <c r="E140" s="14" t="s">
        <v>86</v>
      </c>
      <c r="F140" s="12">
        <v>111.018</v>
      </c>
      <c r="G140" s="11" t="s">
        <v>47</v>
      </c>
      <c r="H140" s="6"/>
      <c r="I140" s="6">
        <f t="shared" si="5"/>
        <v>0</v>
      </c>
      <c r="J140" s="7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5">
        <v>4117</v>
      </c>
    </row>
    <row r="141" spans="1:41">
      <c r="A141" s="10">
        <v>123</v>
      </c>
      <c r="B141" s="10" t="s">
        <v>20</v>
      </c>
      <c r="C141" s="10" t="s">
        <v>87</v>
      </c>
      <c r="D141" s="11" t="s">
        <v>22</v>
      </c>
      <c r="E141" s="14" t="s">
        <v>239</v>
      </c>
      <c r="F141" s="12">
        <v>111.018</v>
      </c>
      <c r="G141" s="11" t="s">
        <v>47</v>
      </c>
      <c r="H141" s="6"/>
      <c r="I141" s="6">
        <f t="shared" si="5"/>
        <v>0</v>
      </c>
      <c r="J141" s="7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5">
        <v>3852</v>
      </c>
    </row>
    <row r="142" spans="1:41">
      <c r="A142" s="10">
        <v>2.7</v>
      </c>
      <c r="B142" s="10"/>
      <c r="C142" s="10" t="s">
        <v>15</v>
      </c>
      <c r="D142" s="11"/>
      <c r="E142" s="14" t="s">
        <v>103</v>
      </c>
      <c r="F142" s="12"/>
      <c r="G142" s="11"/>
      <c r="H142" s="6"/>
      <c r="I142" s="6"/>
      <c r="J142" s="7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5">
        <v>3609</v>
      </c>
    </row>
    <row r="143" spans="1:41" ht="23.25">
      <c r="A143" s="10">
        <v>124</v>
      </c>
      <c r="B143" s="10" t="s">
        <v>20</v>
      </c>
      <c r="C143" s="10" t="s">
        <v>104</v>
      </c>
      <c r="D143" s="11" t="s">
        <v>22</v>
      </c>
      <c r="E143" s="14" t="s">
        <v>240</v>
      </c>
      <c r="F143" s="12">
        <v>11.56</v>
      </c>
      <c r="G143" s="11" t="s">
        <v>47</v>
      </c>
      <c r="H143" s="6"/>
      <c r="I143" s="6">
        <f t="shared" ref="I143:I172" si="6">F143*H143</f>
        <v>0</v>
      </c>
      <c r="J143" s="7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5">
        <v>3761</v>
      </c>
    </row>
    <row r="144" spans="1:41" ht="34.5">
      <c r="A144" s="10">
        <v>125</v>
      </c>
      <c r="B144" s="10" t="s">
        <v>20</v>
      </c>
      <c r="C144" s="10" t="s">
        <v>241</v>
      </c>
      <c r="D144" s="11" t="s">
        <v>22</v>
      </c>
      <c r="E144" s="14" t="s">
        <v>242</v>
      </c>
      <c r="F144" s="12">
        <v>16</v>
      </c>
      <c r="G144" s="11" t="s">
        <v>74</v>
      </c>
      <c r="H144" s="6"/>
      <c r="I144" s="6">
        <f t="shared" si="6"/>
        <v>0</v>
      </c>
      <c r="J144" s="7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5">
        <v>4013</v>
      </c>
    </row>
    <row r="145" spans="1:41" ht="23.25">
      <c r="A145" s="10">
        <v>126</v>
      </c>
      <c r="B145" s="10" t="s">
        <v>20</v>
      </c>
      <c r="C145" s="10" t="s">
        <v>243</v>
      </c>
      <c r="D145" s="11" t="s">
        <v>22</v>
      </c>
      <c r="E145" s="14" t="s">
        <v>244</v>
      </c>
      <c r="F145" s="12">
        <v>5</v>
      </c>
      <c r="G145" s="11" t="s">
        <v>74</v>
      </c>
      <c r="H145" s="6"/>
      <c r="I145" s="6">
        <f t="shared" si="6"/>
        <v>0</v>
      </c>
      <c r="J145" s="7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5">
        <v>4137</v>
      </c>
    </row>
    <row r="146" spans="1:41" ht="57">
      <c r="A146" s="10">
        <v>127</v>
      </c>
      <c r="B146" s="10" t="s">
        <v>20</v>
      </c>
      <c r="C146" s="10" t="s">
        <v>245</v>
      </c>
      <c r="D146" s="11" t="s">
        <v>22</v>
      </c>
      <c r="E146" s="14" t="s">
        <v>246</v>
      </c>
      <c r="F146" s="12">
        <v>10.25</v>
      </c>
      <c r="G146" s="11" t="s">
        <v>169</v>
      </c>
      <c r="H146" s="6"/>
      <c r="I146" s="6">
        <f t="shared" si="6"/>
        <v>0</v>
      </c>
      <c r="J146" s="7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5">
        <v>4018</v>
      </c>
    </row>
    <row r="147" spans="1:41" ht="34.5">
      <c r="A147" s="10">
        <v>128</v>
      </c>
      <c r="B147" s="10" t="s">
        <v>20</v>
      </c>
      <c r="C147" s="10" t="s">
        <v>247</v>
      </c>
      <c r="D147" s="11" t="s">
        <v>22</v>
      </c>
      <c r="E147" s="14" t="s">
        <v>248</v>
      </c>
      <c r="F147" s="12">
        <v>26</v>
      </c>
      <c r="G147" s="11" t="s">
        <v>24</v>
      </c>
      <c r="H147" s="6"/>
      <c r="I147" s="6">
        <f t="shared" si="6"/>
        <v>0</v>
      </c>
      <c r="J147" s="7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5">
        <v>4019</v>
      </c>
    </row>
    <row r="148" spans="1:41" ht="23.25">
      <c r="A148" s="10">
        <v>129</v>
      </c>
      <c r="B148" s="10" t="s">
        <v>20</v>
      </c>
      <c r="C148" s="10" t="s">
        <v>249</v>
      </c>
      <c r="D148" s="11" t="s">
        <v>22</v>
      </c>
      <c r="E148" s="14" t="s">
        <v>250</v>
      </c>
      <c r="F148" s="12">
        <v>11</v>
      </c>
      <c r="G148" s="11" t="s">
        <v>24</v>
      </c>
      <c r="H148" s="6"/>
      <c r="I148" s="6">
        <f t="shared" si="6"/>
        <v>0</v>
      </c>
      <c r="J148" s="7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5">
        <v>4120</v>
      </c>
    </row>
    <row r="149" spans="1:41" ht="45.75">
      <c r="A149" s="10">
        <v>130</v>
      </c>
      <c r="B149" s="10" t="s">
        <v>121</v>
      </c>
      <c r="C149" s="10" t="s">
        <v>251</v>
      </c>
      <c r="D149" s="11"/>
      <c r="E149" s="14" t="s">
        <v>252</v>
      </c>
      <c r="F149" s="12">
        <v>11</v>
      </c>
      <c r="G149" s="11" t="s">
        <v>24</v>
      </c>
      <c r="H149" s="6"/>
      <c r="I149" s="6">
        <f t="shared" si="6"/>
        <v>0</v>
      </c>
      <c r="J149" s="7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5">
        <v>4121</v>
      </c>
    </row>
    <row r="150" spans="1:41" ht="23.25">
      <c r="A150" s="10">
        <v>131</v>
      </c>
      <c r="B150" s="10" t="s">
        <v>20</v>
      </c>
      <c r="C150" s="10" t="s">
        <v>253</v>
      </c>
      <c r="D150" s="11" t="s">
        <v>22</v>
      </c>
      <c r="E150" s="14" t="s">
        <v>254</v>
      </c>
      <c r="F150" s="12">
        <v>5</v>
      </c>
      <c r="G150" s="11" t="s">
        <v>255</v>
      </c>
      <c r="H150" s="6"/>
      <c r="I150" s="6">
        <f t="shared" si="6"/>
        <v>0</v>
      </c>
      <c r="J150" s="7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5">
        <v>4118</v>
      </c>
    </row>
    <row r="151" spans="1:41" ht="23.25">
      <c r="A151" s="10">
        <v>132</v>
      </c>
      <c r="B151" s="10" t="s">
        <v>5</v>
      </c>
      <c r="C151" s="10" t="s">
        <v>256</v>
      </c>
      <c r="D151" s="11" t="s">
        <v>57</v>
      </c>
      <c r="E151" s="14" t="s">
        <v>257</v>
      </c>
      <c r="F151" s="12">
        <v>9</v>
      </c>
      <c r="G151" s="11" t="s">
        <v>129</v>
      </c>
      <c r="H151" s="6"/>
      <c r="I151" s="6">
        <f t="shared" si="6"/>
        <v>0</v>
      </c>
      <c r="J151" s="7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5">
        <v>4048</v>
      </c>
    </row>
    <row r="152" spans="1:41" ht="34.5">
      <c r="A152" s="10">
        <v>133</v>
      </c>
      <c r="B152" s="10" t="s">
        <v>5</v>
      </c>
      <c r="C152" s="10" t="s">
        <v>258</v>
      </c>
      <c r="D152" s="11" t="s">
        <v>37</v>
      </c>
      <c r="E152" s="14" t="s">
        <v>259</v>
      </c>
      <c r="F152" s="12">
        <v>3</v>
      </c>
      <c r="G152" s="11" t="s">
        <v>24</v>
      </c>
      <c r="H152" s="6"/>
      <c r="I152" s="6">
        <f t="shared" si="6"/>
        <v>0</v>
      </c>
      <c r="J152" s="7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5">
        <v>4126</v>
      </c>
    </row>
    <row r="153" spans="1:41" ht="34.5">
      <c r="A153" s="10">
        <v>134</v>
      </c>
      <c r="B153" s="10" t="s">
        <v>5</v>
      </c>
      <c r="C153" s="10" t="s">
        <v>258</v>
      </c>
      <c r="D153" s="11" t="s">
        <v>57</v>
      </c>
      <c r="E153" s="14" t="s">
        <v>260</v>
      </c>
      <c r="F153" s="12">
        <v>9.5</v>
      </c>
      <c r="G153" s="11" t="s">
        <v>24</v>
      </c>
      <c r="H153" s="6"/>
      <c r="I153" s="6">
        <f t="shared" si="6"/>
        <v>0</v>
      </c>
      <c r="J153" s="7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5">
        <v>4124</v>
      </c>
    </row>
    <row r="154" spans="1:41" ht="34.5">
      <c r="A154" s="10">
        <v>135</v>
      </c>
      <c r="B154" s="10" t="s">
        <v>5</v>
      </c>
      <c r="C154" s="10" t="s">
        <v>152</v>
      </c>
      <c r="D154" s="11" t="s">
        <v>57</v>
      </c>
      <c r="E154" s="14" t="s">
        <v>261</v>
      </c>
      <c r="F154" s="12">
        <v>4.5</v>
      </c>
      <c r="G154" s="11" t="s">
        <v>24</v>
      </c>
      <c r="H154" s="6"/>
      <c r="I154" s="6">
        <f t="shared" si="6"/>
        <v>0</v>
      </c>
      <c r="J154" s="7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5">
        <v>4122</v>
      </c>
    </row>
    <row r="155" spans="1:41" ht="34.5">
      <c r="A155" s="10">
        <v>136</v>
      </c>
      <c r="B155" s="10" t="s">
        <v>5</v>
      </c>
      <c r="C155" s="10" t="s">
        <v>262</v>
      </c>
      <c r="D155" s="11" t="s">
        <v>37</v>
      </c>
      <c r="E155" s="14" t="s">
        <v>263</v>
      </c>
      <c r="F155" s="12">
        <v>1</v>
      </c>
      <c r="G155" s="11" t="s">
        <v>142</v>
      </c>
      <c r="H155" s="6"/>
      <c r="I155" s="6">
        <f t="shared" si="6"/>
        <v>0</v>
      </c>
      <c r="J155" s="7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5">
        <v>4127</v>
      </c>
    </row>
    <row r="156" spans="1:41" ht="34.5">
      <c r="A156" s="10">
        <v>137</v>
      </c>
      <c r="B156" s="10" t="s">
        <v>5</v>
      </c>
      <c r="C156" s="10" t="s">
        <v>154</v>
      </c>
      <c r="D156" s="11" t="s">
        <v>37</v>
      </c>
      <c r="E156" s="14" t="s">
        <v>264</v>
      </c>
      <c r="F156" s="12">
        <v>2</v>
      </c>
      <c r="G156" s="11" t="s">
        <v>142</v>
      </c>
      <c r="H156" s="6"/>
      <c r="I156" s="6">
        <f t="shared" si="6"/>
        <v>0</v>
      </c>
      <c r="J156" s="7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5">
        <v>4128</v>
      </c>
    </row>
    <row r="157" spans="1:41" ht="34.5">
      <c r="A157" s="10">
        <v>138</v>
      </c>
      <c r="B157" s="10" t="s">
        <v>5</v>
      </c>
      <c r="C157" s="10" t="s">
        <v>154</v>
      </c>
      <c r="D157" s="11" t="s">
        <v>57</v>
      </c>
      <c r="E157" s="14" t="s">
        <v>155</v>
      </c>
      <c r="F157" s="12">
        <v>1</v>
      </c>
      <c r="G157" s="11" t="s">
        <v>142</v>
      </c>
      <c r="H157" s="6"/>
      <c r="I157" s="6">
        <f t="shared" si="6"/>
        <v>0</v>
      </c>
      <c r="J157" s="7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5">
        <v>4123</v>
      </c>
    </row>
    <row r="158" spans="1:41" ht="23.25">
      <c r="A158" s="10">
        <v>139</v>
      </c>
      <c r="B158" s="10" t="s">
        <v>5</v>
      </c>
      <c r="C158" s="10" t="s">
        <v>160</v>
      </c>
      <c r="D158" s="11"/>
      <c r="E158" s="14" t="s">
        <v>161</v>
      </c>
      <c r="F158" s="12">
        <v>13</v>
      </c>
      <c r="G158" s="11" t="s">
        <v>142</v>
      </c>
      <c r="H158" s="6"/>
      <c r="I158" s="6">
        <f t="shared" si="6"/>
        <v>0</v>
      </c>
      <c r="J158" s="7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5">
        <v>4026</v>
      </c>
    </row>
    <row r="159" spans="1:41" ht="23.25">
      <c r="A159" s="10">
        <v>140</v>
      </c>
      <c r="B159" s="10" t="s">
        <v>5</v>
      </c>
      <c r="C159" s="10" t="s">
        <v>162</v>
      </c>
      <c r="D159" s="11" t="s">
        <v>37</v>
      </c>
      <c r="E159" s="14" t="s">
        <v>163</v>
      </c>
      <c r="F159" s="12">
        <v>19.5</v>
      </c>
      <c r="G159" s="11" t="s">
        <v>24</v>
      </c>
      <c r="H159" s="6"/>
      <c r="I159" s="6">
        <f t="shared" si="6"/>
        <v>0</v>
      </c>
      <c r="J159" s="7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5">
        <v>4027</v>
      </c>
    </row>
    <row r="160" spans="1:41" ht="23.25">
      <c r="A160" s="10">
        <v>141</v>
      </c>
      <c r="B160" s="10" t="s">
        <v>20</v>
      </c>
      <c r="C160" s="10" t="s">
        <v>104</v>
      </c>
      <c r="D160" s="11" t="s">
        <v>22</v>
      </c>
      <c r="E160" s="14" t="s">
        <v>265</v>
      </c>
      <c r="F160" s="12">
        <v>27.839000000000002</v>
      </c>
      <c r="G160" s="11" t="s">
        <v>47</v>
      </c>
      <c r="H160" s="6"/>
      <c r="I160" s="6">
        <f t="shared" si="6"/>
        <v>0</v>
      </c>
      <c r="J160" s="7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5">
        <v>4028</v>
      </c>
    </row>
    <row r="161" spans="1:41" ht="34.5">
      <c r="A161" s="10">
        <v>142</v>
      </c>
      <c r="B161" s="10" t="s">
        <v>5</v>
      </c>
      <c r="C161" s="10" t="s">
        <v>266</v>
      </c>
      <c r="D161" s="11" t="s">
        <v>37</v>
      </c>
      <c r="E161" s="14" t="s">
        <v>267</v>
      </c>
      <c r="F161" s="12">
        <v>6</v>
      </c>
      <c r="G161" s="11" t="s">
        <v>268</v>
      </c>
      <c r="H161" s="6"/>
      <c r="I161" s="6">
        <f t="shared" si="6"/>
        <v>0</v>
      </c>
      <c r="J161" s="7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5">
        <v>4029</v>
      </c>
    </row>
    <row r="162" spans="1:41" ht="45.75">
      <c r="A162" s="10">
        <v>143</v>
      </c>
      <c r="B162" s="10" t="s">
        <v>5</v>
      </c>
      <c r="C162" s="10" t="s">
        <v>269</v>
      </c>
      <c r="D162" s="11" t="s">
        <v>37</v>
      </c>
      <c r="E162" s="14" t="s">
        <v>270</v>
      </c>
      <c r="F162" s="12">
        <v>5</v>
      </c>
      <c r="G162" s="11" t="s">
        <v>268</v>
      </c>
      <c r="H162" s="6"/>
      <c r="I162" s="6">
        <f t="shared" si="6"/>
        <v>0</v>
      </c>
      <c r="J162" s="7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5">
        <v>4119</v>
      </c>
    </row>
    <row r="163" spans="1:41" ht="23.25">
      <c r="A163" s="10">
        <v>144</v>
      </c>
      <c r="B163" s="10" t="s">
        <v>5</v>
      </c>
      <c r="C163" s="10" t="s">
        <v>271</v>
      </c>
      <c r="D163" s="11" t="s">
        <v>37</v>
      </c>
      <c r="E163" s="14" t="s">
        <v>272</v>
      </c>
      <c r="F163" s="12">
        <v>12</v>
      </c>
      <c r="G163" s="11" t="s">
        <v>24</v>
      </c>
      <c r="H163" s="6"/>
      <c r="I163" s="6">
        <f t="shared" si="6"/>
        <v>0</v>
      </c>
      <c r="J163" s="7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5">
        <v>4030</v>
      </c>
    </row>
    <row r="164" spans="1:41">
      <c r="A164" s="10">
        <v>145</v>
      </c>
      <c r="B164" s="10" t="s">
        <v>5</v>
      </c>
      <c r="C164" s="10" t="s">
        <v>273</v>
      </c>
      <c r="D164" s="11" t="s">
        <v>37</v>
      </c>
      <c r="E164" s="14" t="s">
        <v>274</v>
      </c>
      <c r="F164" s="12">
        <v>12</v>
      </c>
      <c r="G164" s="11" t="s">
        <v>142</v>
      </c>
      <c r="H164" s="6"/>
      <c r="I164" s="6">
        <f t="shared" si="6"/>
        <v>0</v>
      </c>
      <c r="J164" s="7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5">
        <v>4032</v>
      </c>
    </row>
    <row r="165" spans="1:41">
      <c r="A165" s="10">
        <v>146</v>
      </c>
      <c r="B165" s="10" t="s">
        <v>5</v>
      </c>
      <c r="C165" s="10" t="s">
        <v>275</v>
      </c>
      <c r="D165" s="11" t="s">
        <v>37</v>
      </c>
      <c r="E165" s="14" t="s">
        <v>276</v>
      </c>
      <c r="F165" s="12">
        <v>6</v>
      </c>
      <c r="G165" s="11" t="s">
        <v>142</v>
      </c>
      <c r="H165" s="6"/>
      <c r="I165" s="6">
        <f t="shared" si="6"/>
        <v>0</v>
      </c>
      <c r="J165" s="7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5">
        <v>4034</v>
      </c>
    </row>
    <row r="166" spans="1:41" ht="34.5">
      <c r="A166" s="10">
        <v>147</v>
      </c>
      <c r="B166" s="10" t="s">
        <v>20</v>
      </c>
      <c r="C166" s="10" t="s">
        <v>277</v>
      </c>
      <c r="D166" s="11" t="s">
        <v>22</v>
      </c>
      <c r="E166" s="14" t="s">
        <v>278</v>
      </c>
      <c r="F166" s="12">
        <v>12</v>
      </c>
      <c r="G166" s="11" t="s">
        <v>24</v>
      </c>
      <c r="H166" s="6"/>
      <c r="I166" s="6">
        <f t="shared" si="6"/>
        <v>0</v>
      </c>
      <c r="J166" s="7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5">
        <v>4036</v>
      </c>
    </row>
    <row r="167" spans="1:41" ht="34.5">
      <c r="A167" s="10">
        <v>148</v>
      </c>
      <c r="B167" s="10" t="s">
        <v>20</v>
      </c>
      <c r="C167" s="10" t="s">
        <v>279</v>
      </c>
      <c r="D167" s="11" t="s">
        <v>22</v>
      </c>
      <c r="E167" s="14" t="s">
        <v>280</v>
      </c>
      <c r="F167" s="12">
        <v>6</v>
      </c>
      <c r="G167" s="11" t="s">
        <v>74</v>
      </c>
      <c r="H167" s="6"/>
      <c r="I167" s="6">
        <f t="shared" si="6"/>
        <v>0</v>
      </c>
      <c r="J167" s="7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5">
        <v>4038</v>
      </c>
    </row>
    <row r="168" spans="1:41" ht="34.5">
      <c r="A168" s="10">
        <v>149</v>
      </c>
      <c r="B168" s="10" t="s">
        <v>20</v>
      </c>
      <c r="C168" s="10" t="s">
        <v>281</v>
      </c>
      <c r="D168" s="11" t="s">
        <v>22</v>
      </c>
      <c r="E168" s="14" t="s">
        <v>282</v>
      </c>
      <c r="F168" s="12">
        <v>16</v>
      </c>
      <c r="G168" s="11" t="s">
        <v>142</v>
      </c>
      <c r="H168" s="6"/>
      <c r="I168" s="6">
        <f t="shared" si="6"/>
        <v>0</v>
      </c>
      <c r="J168" s="7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5">
        <v>4040</v>
      </c>
    </row>
    <row r="169" spans="1:41" ht="34.5">
      <c r="A169" s="10">
        <v>150</v>
      </c>
      <c r="B169" s="10" t="s">
        <v>20</v>
      </c>
      <c r="C169" s="10" t="s">
        <v>283</v>
      </c>
      <c r="D169" s="11" t="s">
        <v>22</v>
      </c>
      <c r="E169" s="14" t="s">
        <v>284</v>
      </c>
      <c r="F169" s="12">
        <v>6</v>
      </c>
      <c r="G169" s="11" t="s">
        <v>74</v>
      </c>
      <c r="H169" s="6"/>
      <c r="I169" s="6">
        <f t="shared" si="6"/>
        <v>0</v>
      </c>
      <c r="J169" s="7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5">
        <v>4042</v>
      </c>
    </row>
    <row r="170" spans="1:41" ht="34.5">
      <c r="A170" s="10">
        <v>151</v>
      </c>
      <c r="B170" s="10" t="s">
        <v>5</v>
      </c>
      <c r="C170" s="10" t="s">
        <v>285</v>
      </c>
      <c r="D170" s="11" t="s">
        <v>37</v>
      </c>
      <c r="E170" s="14" t="s">
        <v>286</v>
      </c>
      <c r="F170" s="12">
        <v>16</v>
      </c>
      <c r="G170" s="11" t="s">
        <v>142</v>
      </c>
      <c r="H170" s="6"/>
      <c r="I170" s="6">
        <f t="shared" si="6"/>
        <v>0</v>
      </c>
      <c r="J170" s="7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5">
        <v>4044</v>
      </c>
    </row>
    <row r="171" spans="1:41" ht="34.5">
      <c r="A171" s="10">
        <v>152</v>
      </c>
      <c r="B171" s="10" t="s">
        <v>20</v>
      </c>
      <c r="C171" s="10" t="s">
        <v>287</v>
      </c>
      <c r="D171" s="11" t="s">
        <v>22</v>
      </c>
      <c r="E171" s="14" t="s">
        <v>288</v>
      </c>
      <c r="F171" s="12">
        <v>12</v>
      </c>
      <c r="G171" s="11" t="s">
        <v>24</v>
      </c>
      <c r="H171" s="6"/>
      <c r="I171" s="6">
        <f t="shared" si="6"/>
        <v>0</v>
      </c>
      <c r="J171" s="7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5">
        <v>4046</v>
      </c>
    </row>
    <row r="172" spans="1:41">
      <c r="A172" s="10">
        <v>153</v>
      </c>
      <c r="B172" s="10" t="s">
        <v>20</v>
      </c>
      <c r="C172" s="10" t="s">
        <v>289</v>
      </c>
      <c r="D172" s="11" t="s">
        <v>22</v>
      </c>
      <c r="E172" s="14" t="s">
        <v>290</v>
      </c>
      <c r="F172" s="12">
        <v>12</v>
      </c>
      <c r="G172" s="11" t="s">
        <v>24</v>
      </c>
      <c r="H172" s="6"/>
      <c r="I172" s="6">
        <f t="shared" si="6"/>
        <v>0</v>
      </c>
      <c r="J172" s="7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5">
        <v>4047</v>
      </c>
    </row>
    <row r="173" spans="1:41">
      <c r="A173" s="10">
        <v>2.8</v>
      </c>
      <c r="B173" s="10"/>
      <c r="C173" s="10" t="s">
        <v>15</v>
      </c>
      <c r="D173" s="11"/>
      <c r="E173" s="14" t="s">
        <v>291</v>
      </c>
      <c r="F173" s="12"/>
      <c r="G173" s="11"/>
      <c r="H173" s="6"/>
      <c r="I173" s="6"/>
      <c r="J173" s="7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5">
        <v>3800</v>
      </c>
    </row>
    <row r="174" spans="1:41" ht="23.25">
      <c r="A174" s="10">
        <v>154</v>
      </c>
      <c r="B174" s="10" t="s">
        <v>5</v>
      </c>
      <c r="C174" s="10" t="s">
        <v>292</v>
      </c>
      <c r="D174" s="11" t="s">
        <v>37</v>
      </c>
      <c r="E174" s="14" t="s">
        <v>293</v>
      </c>
      <c r="F174" s="12">
        <v>60</v>
      </c>
      <c r="G174" s="11" t="s">
        <v>19</v>
      </c>
      <c r="H174" s="6"/>
      <c r="I174" s="6">
        <f>F174*H174</f>
        <v>0</v>
      </c>
      <c r="J174" s="7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5">
        <v>3801</v>
      </c>
    </row>
    <row r="175" spans="1:41">
      <c r="A175" s="10">
        <v>2.9</v>
      </c>
      <c r="B175" s="10"/>
      <c r="C175" s="10" t="s">
        <v>15</v>
      </c>
      <c r="D175" s="11"/>
      <c r="E175" s="14" t="s">
        <v>188</v>
      </c>
      <c r="F175" s="12"/>
      <c r="G175" s="11"/>
      <c r="H175" s="6"/>
      <c r="I175" s="6"/>
      <c r="J175" s="7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5">
        <v>3866</v>
      </c>
    </row>
    <row r="176" spans="1:41" ht="23.25">
      <c r="A176" s="10">
        <v>155</v>
      </c>
      <c r="B176" s="10" t="s">
        <v>20</v>
      </c>
      <c r="C176" s="10" t="s">
        <v>189</v>
      </c>
      <c r="D176" s="11" t="s">
        <v>22</v>
      </c>
      <c r="E176" s="14" t="s">
        <v>190</v>
      </c>
      <c r="F176" s="12">
        <v>84</v>
      </c>
      <c r="G176" s="11" t="s">
        <v>19</v>
      </c>
      <c r="H176" s="6"/>
      <c r="I176" s="6">
        <f t="shared" ref="I176:I186" si="7">F176*H176</f>
        <v>0</v>
      </c>
      <c r="J176" s="7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5">
        <v>3867</v>
      </c>
    </row>
    <row r="177" spans="1:41" ht="34.5">
      <c r="A177" s="10">
        <v>156</v>
      </c>
      <c r="B177" s="10" t="s">
        <v>5</v>
      </c>
      <c r="C177" s="10" t="s">
        <v>191</v>
      </c>
      <c r="D177" s="11" t="s">
        <v>26</v>
      </c>
      <c r="E177" s="14" t="s">
        <v>192</v>
      </c>
      <c r="F177" s="12">
        <v>18</v>
      </c>
      <c r="G177" s="11" t="s">
        <v>19</v>
      </c>
      <c r="H177" s="6"/>
      <c r="I177" s="6">
        <f t="shared" si="7"/>
        <v>0</v>
      </c>
      <c r="J177" s="7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5">
        <v>4050</v>
      </c>
    </row>
    <row r="178" spans="1:41" ht="45.75">
      <c r="A178" s="10">
        <v>157</v>
      </c>
      <c r="B178" s="10" t="s">
        <v>5</v>
      </c>
      <c r="C178" s="10" t="s">
        <v>193</v>
      </c>
      <c r="D178" s="11" t="s">
        <v>26</v>
      </c>
      <c r="E178" s="14" t="s">
        <v>194</v>
      </c>
      <c r="F178" s="12">
        <v>18</v>
      </c>
      <c r="G178" s="11" t="s">
        <v>19</v>
      </c>
      <c r="H178" s="6"/>
      <c r="I178" s="6">
        <f t="shared" si="7"/>
        <v>0</v>
      </c>
      <c r="J178" s="7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5">
        <v>4051</v>
      </c>
    </row>
    <row r="179" spans="1:41" ht="79.5">
      <c r="A179" s="10">
        <v>158</v>
      </c>
      <c r="B179" s="10" t="s">
        <v>20</v>
      </c>
      <c r="C179" s="10" t="s">
        <v>195</v>
      </c>
      <c r="D179" s="11" t="s">
        <v>22</v>
      </c>
      <c r="E179" s="14" t="s">
        <v>196</v>
      </c>
      <c r="F179" s="12">
        <v>0.25</v>
      </c>
      <c r="G179" s="11" t="s">
        <v>69</v>
      </c>
      <c r="H179" s="6"/>
      <c r="I179" s="6">
        <f t="shared" si="7"/>
        <v>0</v>
      </c>
      <c r="J179" s="7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5">
        <v>4129</v>
      </c>
    </row>
    <row r="180" spans="1:41" ht="45.75">
      <c r="A180" s="10">
        <v>159</v>
      </c>
      <c r="B180" s="10" t="s">
        <v>20</v>
      </c>
      <c r="C180" s="10" t="s">
        <v>197</v>
      </c>
      <c r="D180" s="11" t="s">
        <v>22</v>
      </c>
      <c r="E180" s="14" t="s">
        <v>198</v>
      </c>
      <c r="F180" s="12">
        <v>33</v>
      </c>
      <c r="G180" s="11" t="s">
        <v>19</v>
      </c>
      <c r="H180" s="6"/>
      <c r="I180" s="6">
        <f t="shared" si="7"/>
        <v>0</v>
      </c>
      <c r="J180" s="7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5">
        <v>4130</v>
      </c>
    </row>
    <row r="181" spans="1:41" ht="45.75">
      <c r="A181" s="10">
        <v>160</v>
      </c>
      <c r="B181" s="10" t="s">
        <v>20</v>
      </c>
      <c r="C181" s="10" t="s">
        <v>199</v>
      </c>
      <c r="D181" s="11" t="s">
        <v>22</v>
      </c>
      <c r="E181" s="14" t="s">
        <v>200</v>
      </c>
      <c r="F181" s="12">
        <v>4.1050000000000004</v>
      </c>
      <c r="G181" s="11" t="s">
        <v>51</v>
      </c>
      <c r="H181" s="6"/>
      <c r="I181" s="6">
        <f t="shared" si="7"/>
        <v>0</v>
      </c>
      <c r="J181" s="7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5">
        <v>4131</v>
      </c>
    </row>
    <row r="182" spans="1:41" ht="23.25">
      <c r="A182" s="10">
        <v>161</v>
      </c>
      <c r="B182" s="10" t="s">
        <v>20</v>
      </c>
      <c r="C182" s="10" t="s">
        <v>201</v>
      </c>
      <c r="D182" s="11" t="s">
        <v>22</v>
      </c>
      <c r="E182" s="14" t="s">
        <v>202</v>
      </c>
      <c r="F182" s="12">
        <v>33</v>
      </c>
      <c r="G182" s="11" t="s">
        <v>19</v>
      </c>
      <c r="H182" s="6"/>
      <c r="I182" s="6">
        <f t="shared" si="7"/>
        <v>0</v>
      </c>
      <c r="J182" s="7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5">
        <v>4132</v>
      </c>
    </row>
    <row r="183" spans="1:41">
      <c r="A183" s="10">
        <v>162</v>
      </c>
      <c r="B183" s="10" t="s">
        <v>20</v>
      </c>
      <c r="C183" s="10" t="s">
        <v>203</v>
      </c>
      <c r="D183" s="11" t="s">
        <v>22</v>
      </c>
      <c r="E183" s="14" t="s">
        <v>204</v>
      </c>
      <c r="F183" s="12">
        <v>33</v>
      </c>
      <c r="G183" s="11" t="s">
        <v>19</v>
      </c>
      <c r="H183" s="6"/>
      <c r="I183" s="6">
        <f t="shared" si="7"/>
        <v>0</v>
      </c>
      <c r="J183" s="7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5">
        <v>4133</v>
      </c>
    </row>
    <row r="184" spans="1:41" ht="45.75">
      <c r="A184" s="10">
        <v>163</v>
      </c>
      <c r="B184" s="10" t="s">
        <v>20</v>
      </c>
      <c r="C184" s="10" t="s">
        <v>213</v>
      </c>
      <c r="D184" s="11" t="s">
        <v>22</v>
      </c>
      <c r="E184" s="14" t="s">
        <v>214</v>
      </c>
      <c r="F184" s="12">
        <v>15</v>
      </c>
      <c r="G184" s="11" t="s">
        <v>24</v>
      </c>
      <c r="H184" s="6"/>
      <c r="I184" s="6">
        <f t="shared" si="7"/>
        <v>0</v>
      </c>
      <c r="J184" s="7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5">
        <v>4134</v>
      </c>
    </row>
    <row r="185" spans="1:41" ht="45.75">
      <c r="A185" s="10">
        <v>164</v>
      </c>
      <c r="B185" s="10" t="s">
        <v>20</v>
      </c>
      <c r="C185" s="10" t="s">
        <v>215</v>
      </c>
      <c r="D185" s="11" t="s">
        <v>22</v>
      </c>
      <c r="E185" s="14" t="s">
        <v>216</v>
      </c>
      <c r="F185" s="12">
        <v>33</v>
      </c>
      <c r="G185" s="11" t="s">
        <v>19</v>
      </c>
      <c r="H185" s="6"/>
      <c r="I185" s="6">
        <f t="shared" si="7"/>
        <v>0</v>
      </c>
      <c r="J185" s="7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5">
        <v>4135</v>
      </c>
    </row>
    <row r="186" spans="1:41" ht="34.5">
      <c r="A186" s="10">
        <v>165</v>
      </c>
      <c r="B186" s="10" t="s">
        <v>20</v>
      </c>
      <c r="C186" s="10" t="s">
        <v>219</v>
      </c>
      <c r="D186" s="11" t="s">
        <v>22</v>
      </c>
      <c r="E186" s="14" t="s">
        <v>220</v>
      </c>
      <c r="F186" s="12">
        <v>33</v>
      </c>
      <c r="G186" s="11" t="s">
        <v>19</v>
      </c>
      <c r="H186" s="6"/>
      <c r="I186" s="6">
        <f t="shared" si="7"/>
        <v>0</v>
      </c>
      <c r="J186" s="7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5">
        <v>4136</v>
      </c>
    </row>
    <row r="187" spans="1:41">
      <c r="A187" s="9"/>
      <c r="B187" s="9"/>
      <c r="C187" s="9"/>
      <c r="D187" s="9"/>
      <c r="E187" s="9" t="s">
        <v>295</v>
      </c>
      <c r="F187" s="9"/>
      <c r="G187" s="9"/>
      <c r="I187" s="8">
        <f>SUM(I13:I186)</f>
        <v>0</v>
      </c>
    </row>
    <row r="188" spans="1:41">
      <c r="A188" s="9"/>
      <c r="B188" s="9"/>
      <c r="C188" s="9"/>
      <c r="D188" s="9"/>
      <c r="E188" s="9" t="s">
        <v>296</v>
      </c>
      <c r="F188" s="9"/>
      <c r="G188" s="9"/>
      <c r="I188" s="6">
        <f>I187*0.23</f>
        <v>0</v>
      </c>
    </row>
    <row r="189" spans="1:41">
      <c r="A189" s="9"/>
      <c r="B189" s="9"/>
      <c r="C189" s="9"/>
      <c r="D189" s="9"/>
      <c r="E189" s="9" t="s">
        <v>297</v>
      </c>
      <c r="F189" s="9"/>
      <c r="G189" s="9"/>
      <c r="I189" s="8">
        <f>SUM(I187:I188)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ofertowy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Sylwester Stefan</dc:creator>
  <cp:lastModifiedBy>Smyczynski Tomasz</cp:lastModifiedBy>
  <dcterms:created xsi:type="dcterms:W3CDTF">2018-04-12T12:01:29Z</dcterms:created>
  <dcterms:modified xsi:type="dcterms:W3CDTF">2018-04-16T07:31:39Z</dcterms:modified>
</cp:coreProperties>
</file>