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Przetarg - armatura wodociągowa 2018\"/>
    </mc:Choice>
  </mc:AlternateContent>
  <xr:revisionPtr revIDLastSave="0" documentId="10_ncr:8100000_{B6EDF447-1D83-4059-991D-6A111250D888}" xr6:coauthVersionLast="32" xr6:coauthVersionMax="32" xr10:uidLastSave="{00000000-0000-0000-0000-000000000000}"/>
  <bookViews>
    <workbookView xWindow="0" yWindow="0" windowWidth="21570" windowHeight="7995" xr2:uid="{00000000-000D-0000-FFFF-FFFF00000000}"/>
  </bookViews>
  <sheets>
    <sheet name="Armatura pozostała" sheetId="2" r:id="rId1"/>
    <sheet name="Armatura naprawcza" sheetId="3" r:id="rId2"/>
  </sheets>
  <calcPr calcId="162913"/>
</workbook>
</file>

<file path=xl/calcChain.xml><?xml version="1.0" encoding="utf-8"?>
<calcChain xmlns="http://schemas.openxmlformats.org/spreadsheetml/2006/main">
  <c r="F34" i="2" l="1"/>
  <c r="H34" i="2" s="1"/>
  <c r="F33" i="2"/>
  <c r="H33" i="2" s="1"/>
  <c r="F7" i="3" l="1"/>
  <c r="H7" i="3" s="1"/>
  <c r="F8" i="3"/>
  <c r="H8" i="3" s="1"/>
  <c r="F9" i="3"/>
  <c r="H9" i="3" s="1"/>
  <c r="F10" i="3"/>
  <c r="H10" i="3" s="1"/>
  <c r="F11" i="3"/>
  <c r="H11" i="3" s="1"/>
  <c r="F12" i="3"/>
  <c r="H12" i="3" s="1"/>
  <c r="F13" i="3"/>
  <c r="H13" i="3" s="1"/>
  <c r="F14" i="3"/>
  <c r="H14" i="3" s="1"/>
  <c r="F15" i="3"/>
  <c r="H15" i="3" s="1"/>
  <c r="F16" i="3"/>
  <c r="H16" i="3" s="1"/>
  <c r="F17" i="3"/>
  <c r="H17" i="3" s="1"/>
  <c r="F18" i="3"/>
  <c r="H18" i="3" s="1"/>
  <c r="F19" i="3"/>
  <c r="H19" i="3" s="1"/>
  <c r="F20" i="3"/>
  <c r="H20" i="3" s="1"/>
  <c r="F21" i="3"/>
  <c r="H21" i="3" s="1"/>
  <c r="F22" i="3"/>
  <c r="H22" i="3" s="1"/>
  <c r="F23" i="3"/>
  <c r="H23" i="3" s="1"/>
  <c r="F24" i="3"/>
  <c r="H24" i="3" s="1"/>
  <c r="F25" i="3"/>
  <c r="H25" i="3" s="1"/>
  <c r="F26" i="3"/>
  <c r="H26" i="3" s="1"/>
  <c r="F27" i="3"/>
  <c r="H27" i="3" s="1"/>
  <c r="F28" i="3"/>
  <c r="H28" i="3" s="1"/>
  <c r="F6" i="3"/>
  <c r="F7" i="2"/>
  <c r="H7" i="2" s="1"/>
  <c r="F8" i="2"/>
  <c r="H8" i="2" s="1"/>
  <c r="F9" i="2"/>
  <c r="H9" i="2" s="1"/>
  <c r="F10" i="2"/>
  <c r="H10" i="2" s="1"/>
  <c r="F11" i="2"/>
  <c r="H11" i="2" s="1"/>
  <c r="F12" i="2"/>
  <c r="H12" i="2" s="1"/>
  <c r="F13" i="2"/>
  <c r="H13" i="2" s="1"/>
  <c r="F14" i="2"/>
  <c r="H14" i="2" s="1"/>
  <c r="F15" i="2"/>
  <c r="H15" i="2" s="1"/>
  <c r="F16" i="2"/>
  <c r="H16" i="2" s="1"/>
  <c r="F17" i="2"/>
  <c r="H17" i="2" s="1"/>
  <c r="F18" i="2"/>
  <c r="H18" i="2" s="1"/>
  <c r="F19" i="2"/>
  <c r="H19" i="2" s="1"/>
  <c r="F20" i="2"/>
  <c r="H20" i="2" s="1"/>
  <c r="F21" i="2"/>
  <c r="H21" i="2" s="1"/>
  <c r="F22" i="2"/>
  <c r="H22" i="2" s="1"/>
  <c r="F23" i="2"/>
  <c r="H23" i="2" s="1"/>
  <c r="F24" i="2"/>
  <c r="H24" i="2" s="1"/>
  <c r="F25" i="2"/>
  <c r="H25" i="2" s="1"/>
  <c r="F26" i="2"/>
  <c r="H26" i="2" s="1"/>
  <c r="F27" i="2"/>
  <c r="H27" i="2" s="1"/>
  <c r="F28" i="2"/>
  <c r="H28" i="2" s="1"/>
  <c r="F29" i="2"/>
  <c r="H29" i="2" s="1"/>
  <c r="F30" i="2"/>
  <c r="H30" i="2" s="1"/>
  <c r="F31" i="2"/>
  <c r="H31" i="2" s="1"/>
  <c r="F32" i="2"/>
  <c r="H32" i="2" s="1"/>
  <c r="F6" i="2"/>
  <c r="F35" i="2" l="1"/>
  <c r="F29" i="3"/>
  <c r="H6" i="3"/>
  <c r="H29" i="3" s="1"/>
  <c r="H6" i="2"/>
  <c r="H35" i="2" s="1"/>
</calcChain>
</file>

<file path=xl/sharedStrings.xml><?xml version="1.0" encoding="utf-8"?>
<sst xmlns="http://schemas.openxmlformats.org/spreadsheetml/2006/main" count="126" uniqueCount="98">
  <si>
    <t>Lp.</t>
  </si>
  <si>
    <t>Ilość szt.</t>
  </si>
  <si>
    <t>Cena jedn.</t>
  </si>
  <si>
    <t>Wartość netto</t>
  </si>
  <si>
    <t>VAT</t>
  </si>
  <si>
    <t>1.</t>
  </si>
  <si>
    <t>Opaska naprawcza DN  80/250 żel.</t>
  </si>
  <si>
    <t>2.</t>
  </si>
  <si>
    <t>Opaska naprawcza DN  80/250 stal</t>
  </si>
  <si>
    <t>3.</t>
  </si>
  <si>
    <t>Opaska naprawcza DN 100/250 żel.</t>
  </si>
  <si>
    <t>4.</t>
  </si>
  <si>
    <t>Opaska naprawcza DN 100/250stal</t>
  </si>
  <si>
    <t>5.</t>
  </si>
  <si>
    <t>Opaska naprawcza DN 150/250 żel.</t>
  </si>
  <si>
    <t>6.</t>
  </si>
  <si>
    <t>Opaska naprawcza DN 150/250stal</t>
  </si>
  <si>
    <t>7.</t>
  </si>
  <si>
    <t>Opaska naprawcza DN 200/250 stal/żel.</t>
  </si>
  <si>
    <t>8.</t>
  </si>
  <si>
    <t>Łączniki rurowo - kołnierzowe RK DN 100, zakres średnic (108-128), L w granicach 170-350</t>
  </si>
  <si>
    <t>Łączniki rurowo - kołnierzowe RK DN 200, zakres średnic (219-238), L w granicach 170-350</t>
  </si>
  <si>
    <t>Łączniki rurowe  RR DN 100, zakres średnic (108-128), L w granicach 170-350</t>
  </si>
  <si>
    <t>Łączniki rurowe  RR DN 100, zakres średnic (100-130), L w granicach 170-350</t>
  </si>
  <si>
    <t>Łączniki rurowe  RR DN 150, zakres średnic (152-182), L w granicach 170-350</t>
  </si>
  <si>
    <t>Łączniki rurowe  RR DN 200, zakres średnic (219-238), L w granicach 170-350</t>
  </si>
  <si>
    <t>Doszczelniacz z żeliwa sferoid. DN  80</t>
  </si>
  <si>
    <t>Doszczelniacz z żeliwa sferoid. DN 100</t>
  </si>
  <si>
    <t>Doszczelniacz z żeliwa sferoid. DN 600</t>
  </si>
  <si>
    <t>Kolano Q,  Ø 80  koł.</t>
  </si>
  <si>
    <t>Kolano Q,  Ø 100  koł.</t>
  </si>
  <si>
    <t>Kolano N,  Ø 80   koł.</t>
  </si>
  <si>
    <t>Kolano N,  Ø 100   koł.</t>
  </si>
  <si>
    <t>9.</t>
  </si>
  <si>
    <t>10.</t>
  </si>
  <si>
    <t>11.</t>
  </si>
  <si>
    <t>12.</t>
  </si>
  <si>
    <t>Króciec FF, Ø 80,  L-100</t>
  </si>
  <si>
    <t>13.</t>
  </si>
  <si>
    <t>Króciec FF, Ø 80,  L-200</t>
  </si>
  <si>
    <t>14.</t>
  </si>
  <si>
    <t>Króciec FF, Ø 80, L-300</t>
  </si>
  <si>
    <t>15.</t>
  </si>
  <si>
    <t>Króciec FF, Ø 80, L-400</t>
  </si>
  <si>
    <t>16.</t>
  </si>
  <si>
    <t>Króciec FF, Ø 80, L-500</t>
  </si>
  <si>
    <t>17.</t>
  </si>
  <si>
    <t>18.</t>
  </si>
  <si>
    <t>Króciec FF, Ø 100, L - 300</t>
  </si>
  <si>
    <t>19.</t>
  </si>
  <si>
    <t>Króciec FF, Ø 100, L - 400</t>
  </si>
  <si>
    <t>20.</t>
  </si>
  <si>
    <t>Króciec FF, Ø  100, L - 500</t>
  </si>
  <si>
    <t>21.</t>
  </si>
  <si>
    <t>22.</t>
  </si>
  <si>
    <t>23.</t>
  </si>
  <si>
    <t>24.</t>
  </si>
  <si>
    <t>Króciec FF, Ø 200, L - 400</t>
  </si>
  <si>
    <t>25.</t>
  </si>
  <si>
    <t>26.</t>
  </si>
  <si>
    <t>27.</t>
  </si>
  <si>
    <t>28.</t>
  </si>
  <si>
    <t>29.</t>
  </si>
  <si>
    <t>Zwężka FFR,  Ø  80/50, L- 200</t>
  </si>
  <si>
    <t>Zwężka FFR,  Ø 100/80 L-200</t>
  </si>
  <si>
    <t>Wartość brutto</t>
  </si>
  <si>
    <t>Nazwa materialu</t>
  </si>
  <si>
    <t>Skrzynka do hydrantów podziemnych</t>
  </si>
  <si>
    <t xml:space="preserve">Skrzynki do zasuw duże HDPE (tw.) </t>
  </si>
  <si>
    <t>Skrzynki do zasuw duże żel.</t>
  </si>
  <si>
    <t>Króciec FF, Ø 80,  L-1000</t>
  </si>
  <si>
    <t>Króciec FF, Ø 100, L - 1000</t>
  </si>
  <si>
    <t>Razem:</t>
  </si>
  <si>
    <t>Łączniki rurowe  RR DN 200, zakres średnic (206-231), L w granicach 170-350</t>
  </si>
  <si>
    <t>Nr katalogowy</t>
  </si>
  <si>
    <t>ZADANIE 1 – ARMATURA NAPRAWCZA</t>
  </si>
  <si>
    <t>ZADANIE 2 – ARMATURA WODOCIĄGOWA POZOSTAŁA</t>
  </si>
  <si>
    <t>Razem</t>
  </si>
  <si>
    <t>Łączniki rurowo - kołnierzowe RK DN  80,  zakres średnic (88-102), L w granicach      170-350</t>
  </si>
  <si>
    <t xml:space="preserve">ZAŁĄCZNIK NR 2  - "WYKAZ MATERIAŁÓW- ZESTAWIENIE CENOWE" </t>
  </si>
  <si>
    <t xml:space="preserve">ZAŁĄCZNIK NR 2 - "WYKAZ MATERIAŁÓW- ZESTAWIENIE CENOWE" </t>
  </si>
  <si>
    <t>Skrzynka do hydrantów tworzywo</t>
  </si>
  <si>
    <t>Łączniki rurowo - kołnierzowe RK DN 200, zakres średnic (215-258), L w granicach 170-350</t>
  </si>
  <si>
    <t>Łączniki rurowe  RR  DN  80, zakres średnic (88-102), L w granicach 170-350</t>
  </si>
  <si>
    <t>Łączniki rurowo - kołnierzowe RK DN 100, zakres średnic (105-135), L w granicach 170-350</t>
  </si>
  <si>
    <t>Łączniki rurowo - kołnierzowe RK DN 150, zakres średnic (157-185), L w granicach 170-350</t>
  </si>
  <si>
    <r>
      <t xml:space="preserve">Trójnik T,  </t>
    </r>
    <r>
      <rPr>
        <sz val="12"/>
        <color theme="1"/>
        <rFont val="Czcionka tekstu podstawowego"/>
        <charset val="238"/>
      </rPr>
      <t>Ø</t>
    </r>
    <r>
      <rPr>
        <sz val="12"/>
        <color theme="1"/>
        <rFont val="Bookman Old Style"/>
        <family val="1"/>
        <charset val="238"/>
      </rPr>
      <t xml:space="preserve"> 100/100, 3 koł.</t>
    </r>
  </si>
  <si>
    <t>Doszczelniacz z żeliwa sferoid. DN 150</t>
  </si>
  <si>
    <t>Wartość netto [zł]</t>
  </si>
  <si>
    <t>Wartość brutto [zł]</t>
  </si>
  <si>
    <t>Właz z wypełnieniem betonowym, typ lekki GG C-250, H 115, niewentylowany, podwójne zabezpieczenie przed obrotem (nie ryglowany), bez wkładki amortyzacyjnej, bez podcięcia, wykonany zgodnie z normą PN-EN 124:2000 przez producentów, którzy uzyskali certyfikat zgodności z tą normą</t>
  </si>
  <si>
    <t>Kolano Q,  Ø 50  koł.</t>
  </si>
  <si>
    <t>Trójnik T, Ø 100/80 , 3 koł.</t>
  </si>
  <si>
    <t>Trójnik T, Ø 150/80 , 3 koł.</t>
  </si>
  <si>
    <t>Trójnik T, Ø 150/100 , 3 koł.</t>
  </si>
  <si>
    <t>Trójnik T, Ø 200/80 , 3 koł.</t>
  </si>
  <si>
    <t>Właz żeliwny GG, typ ciężki, kl. D-400, śr. pokrywy min. 680mm, H 150, niewentylowany, podwójne zabezpieczenie przed obrotem (nie ryglowany), bez wkładki amortyzacyjnej, o głębokości osadzenia min. 50mm, bez podcięcia, wykonany zgodnie z normą PN-EN 124:2000 przez producentów, którzy uzyskali certyfikat zgodności z tą normą</t>
  </si>
  <si>
    <t>VAT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</si>
</sst>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238"/>
      <scheme val="minor"/>
    </font>
    <font>
      <b/>
      <sz val="12"/>
      <color theme="1"/>
      <name val="Bookman Old Style"/>
      <family val="1"/>
      <charset val="238"/>
    </font>
    <font>
      <sz val="12"/>
      <color theme="1"/>
      <name val="Bookman Old Style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sz val="12"/>
      <name val="Bookman Old Style"/>
      <family val="1"/>
      <charset val="238"/>
    </font>
    <font>
      <sz val="12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/>
    <xf numFmtId="0" fontId="0" fillId="0" borderId="0" xfId="0" applyFont="1"/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top" wrapText="1"/>
    </xf>
    <xf numFmtId="0" fontId="0" fillId="0" borderId="0" xfId="0" applyBorder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vertical="center"/>
    </xf>
    <xf numFmtId="10" fontId="2" fillId="0" borderId="2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 vertical="center"/>
    </xf>
    <xf numFmtId="10" fontId="0" fillId="0" borderId="0" xfId="0" applyNumberFormat="1"/>
    <xf numFmtId="4" fontId="2" fillId="0" borderId="2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left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tabSelected="1" topLeftCell="A13" workbookViewId="0">
      <selection activeCell="E39" sqref="E39"/>
    </sheetView>
  </sheetViews>
  <sheetFormatPr defaultRowHeight="15"/>
  <cols>
    <col min="1" max="1" width="5.5703125" customWidth="1"/>
    <col min="2" max="2" width="39.5703125" customWidth="1"/>
    <col min="3" max="3" width="15.140625" customWidth="1"/>
    <col min="4" max="4" width="8.85546875" customWidth="1"/>
    <col min="5" max="5" width="11.42578125" style="32" customWidth="1"/>
    <col min="6" max="6" width="19.7109375" style="32" bestFit="1" customWidth="1"/>
    <col min="7" max="7" width="12.140625" style="27" customWidth="1"/>
    <col min="8" max="8" width="18.42578125" style="32" customWidth="1"/>
  </cols>
  <sheetData>
    <row r="1" spans="1:8">
      <c r="A1" s="38" t="s">
        <v>79</v>
      </c>
      <c r="B1" s="39"/>
      <c r="C1" s="39"/>
      <c r="D1" s="39"/>
      <c r="E1" s="39"/>
      <c r="F1" s="39"/>
      <c r="G1" s="39"/>
      <c r="H1" s="39"/>
    </row>
    <row r="2" spans="1:8">
      <c r="A2" s="39"/>
      <c r="B2" s="39"/>
      <c r="C2" s="39"/>
      <c r="D2" s="39"/>
      <c r="E2" s="39"/>
      <c r="F2" s="39"/>
      <c r="G2" s="39"/>
      <c r="H2" s="39"/>
    </row>
    <row r="3" spans="1:8" ht="15.75">
      <c r="B3" s="37" t="s">
        <v>76</v>
      </c>
      <c r="C3" s="37"/>
      <c r="D3" s="37"/>
      <c r="E3" s="37"/>
      <c r="F3" s="37"/>
      <c r="G3" s="37"/>
      <c r="H3" s="37"/>
    </row>
    <row r="4" spans="1:8" ht="15.75">
      <c r="B4" s="17"/>
      <c r="C4" s="17"/>
      <c r="D4" s="17"/>
      <c r="E4" s="28"/>
      <c r="F4" s="28"/>
      <c r="G4" s="23"/>
      <c r="H4" s="28"/>
    </row>
    <row r="5" spans="1:8" ht="30" customHeight="1">
      <c r="A5" s="9" t="s">
        <v>0</v>
      </c>
      <c r="B5" s="8" t="s">
        <v>66</v>
      </c>
      <c r="C5" s="8" t="s">
        <v>74</v>
      </c>
      <c r="D5" s="8" t="s">
        <v>1</v>
      </c>
      <c r="E5" s="29" t="s">
        <v>2</v>
      </c>
      <c r="F5" s="29" t="s">
        <v>88</v>
      </c>
      <c r="G5" s="24" t="s">
        <v>4</v>
      </c>
      <c r="H5" s="29" t="s">
        <v>89</v>
      </c>
    </row>
    <row r="6" spans="1:8" ht="15.75">
      <c r="A6" s="8" t="s">
        <v>5</v>
      </c>
      <c r="B6" s="1" t="s">
        <v>29</v>
      </c>
      <c r="C6" s="1"/>
      <c r="D6" s="8">
        <v>30</v>
      </c>
      <c r="E6" s="29"/>
      <c r="F6" s="30">
        <f>D6*E6</f>
        <v>0</v>
      </c>
      <c r="G6" s="25"/>
      <c r="H6" s="30">
        <f>F6*(1+G6)</f>
        <v>0</v>
      </c>
    </row>
    <row r="7" spans="1:8" ht="15.75">
      <c r="A7" s="8" t="s">
        <v>7</v>
      </c>
      <c r="B7" s="1" t="s">
        <v>91</v>
      </c>
      <c r="C7" s="1"/>
      <c r="D7" s="8">
        <v>3</v>
      </c>
      <c r="E7" s="29"/>
      <c r="F7" s="30">
        <f t="shared" ref="F7:F33" si="0">D7*E7</f>
        <v>0</v>
      </c>
      <c r="G7" s="25"/>
      <c r="H7" s="30">
        <f t="shared" ref="H7:H33" si="1">F7*(1+G7)</f>
        <v>0</v>
      </c>
    </row>
    <row r="8" spans="1:8" ht="15.75">
      <c r="A8" s="8" t="s">
        <v>9</v>
      </c>
      <c r="B8" s="1" t="s">
        <v>30</v>
      </c>
      <c r="C8" s="1"/>
      <c r="D8" s="8">
        <v>27</v>
      </c>
      <c r="E8" s="29"/>
      <c r="F8" s="30">
        <f t="shared" si="0"/>
        <v>0</v>
      </c>
      <c r="G8" s="25"/>
      <c r="H8" s="30">
        <f t="shared" si="1"/>
        <v>0</v>
      </c>
    </row>
    <row r="9" spans="1:8" ht="15.75">
      <c r="A9" s="8" t="s">
        <v>11</v>
      </c>
      <c r="B9" s="1" t="s">
        <v>31</v>
      </c>
      <c r="C9" s="1"/>
      <c r="D9" s="8">
        <v>39</v>
      </c>
      <c r="E9" s="29"/>
      <c r="F9" s="30">
        <f t="shared" si="0"/>
        <v>0</v>
      </c>
      <c r="G9" s="25"/>
      <c r="H9" s="30">
        <f t="shared" si="1"/>
        <v>0</v>
      </c>
    </row>
    <row r="10" spans="1:8" ht="15.75">
      <c r="A10" s="8" t="s">
        <v>13</v>
      </c>
      <c r="B10" s="1" t="s">
        <v>32</v>
      </c>
      <c r="C10" s="1"/>
      <c r="D10" s="8">
        <v>6</v>
      </c>
      <c r="E10" s="29"/>
      <c r="F10" s="30">
        <f t="shared" si="0"/>
        <v>0</v>
      </c>
      <c r="G10" s="25"/>
      <c r="H10" s="30">
        <f t="shared" si="1"/>
        <v>0</v>
      </c>
    </row>
    <row r="11" spans="1:8" ht="15.75">
      <c r="A11" s="8" t="s">
        <v>15</v>
      </c>
      <c r="B11" s="1" t="s">
        <v>37</v>
      </c>
      <c r="C11" s="1"/>
      <c r="D11" s="8">
        <v>18</v>
      </c>
      <c r="E11" s="29"/>
      <c r="F11" s="30">
        <f t="shared" si="0"/>
        <v>0</v>
      </c>
      <c r="G11" s="25"/>
      <c r="H11" s="30">
        <f t="shared" si="1"/>
        <v>0</v>
      </c>
    </row>
    <row r="12" spans="1:8" ht="15.75">
      <c r="A12" s="8" t="s">
        <v>17</v>
      </c>
      <c r="B12" s="1" t="s">
        <v>39</v>
      </c>
      <c r="C12" s="1"/>
      <c r="D12" s="8">
        <v>39</v>
      </c>
      <c r="E12" s="29"/>
      <c r="F12" s="30">
        <f t="shared" si="0"/>
        <v>0</v>
      </c>
      <c r="G12" s="25"/>
      <c r="H12" s="30">
        <f t="shared" si="1"/>
        <v>0</v>
      </c>
    </row>
    <row r="13" spans="1:8" ht="15.75">
      <c r="A13" s="8" t="s">
        <v>19</v>
      </c>
      <c r="B13" s="1" t="s">
        <v>41</v>
      </c>
      <c r="C13" s="1"/>
      <c r="D13" s="8">
        <v>36</v>
      </c>
      <c r="E13" s="29"/>
      <c r="F13" s="30">
        <f t="shared" si="0"/>
        <v>0</v>
      </c>
      <c r="G13" s="25"/>
      <c r="H13" s="30">
        <f t="shared" si="1"/>
        <v>0</v>
      </c>
    </row>
    <row r="14" spans="1:8" ht="15.75">
      <c r="A14" s="8" t="s">
        <v>33</v>
      </c>
      <c r="B14" s="1" t="s">
        <v>43</v>
      </c>
      <c r="C14" s="1"/>
      <c r="D14" s="8">
        <v>12</v>
      </c>
      <c r="E14" s="29"/>
      <c r="F14" s="30">
        <f t="shared" si="0"/>
        <v>0</v>
      </c>
      <c r="G14" s="25"/>
      <c r="H14" s="30">
        <f t="shared" si="1"/>
        <v>0</v>
      </c>
    </row>
    <row r="15" spans="1:8" ht="15.75">
      <c r="A15" s="8" t="s">
        <v>34</v>
      </c>
      <c r="B15" s="1" t="s">
        <v>45</v>
      </c>
      <c r="C15" s="1"/>
      <c r="D15" s="8">
        <v>9</v>
      </c>
      <c r="E15" s="29"/>
      <c r="F15" s="30">
        <f t="shared" si="0"/>
        <v>0</v>
      </c>
      <c r="G15" s="25"/>
      <c r="H15" s="30">
        <f t="shared" si="1"/>
        <v>0</v>
      </c>
    </row>
    <row r="16" spans="1:8" ht="15.75">
      <c r="A16" s="8" t="s">
        <v>35</v>
      </c>
      <c r="B16" s="1" t="s">
        <v>70</v>
      </c>
      <c r="C16" s="1"/>
      <c r="D16" s="8">
        <v>9</v>
      </c>
      <c r="E16" s="29"/>
      <c r="F16" s="30">
        <f t="shared" si="0"/>
        <v>0</v>
      </c>
      <c r="G16" s="25"/>
      <c r="H16" s="30">
        <f t="shared" si="1"/>
        <v>0</v>
      </c>
    </row>
    <row r="17" spans="1:8" ht="15.75">
      <c r="A17" s="8" t="s">
        <v>36</v>
      </c>
      <c r="B17" s="1" t="s">
        <v>48</v>
      </c>
      <c r="C17" s="1"/>
      <c r="D17" s="8">
        <v>9</v>
      </c>
      <c r="E17" s="29"/>
      <c r="F17" s="30">
        <f t="shared" si="0"/>
        <v>0</v>
      </c>
      <c r="G17" s="25"/>
      <c r="H17" s="30">
        <f t="shared" si="1"/>
        <v>0</v>
      </c>
    </row>
    <row r="18" spans="1:8" ht="15.75">
      <c r="A18" s="8" t="s">
        <v>38</v>
      </c>
      <c r="B18" s="1" t="s">
        <v>50</v>
      </c>
      <c r="C18" s="1"/>
      <c r="D18" s="8">
        <v>6</v>
      </c>
      <c r="E18" s="29"/>
      <c r="F18" s="30">
        <f t="shared" si="0"/>
        <v>0</v>
      </c>
      <c r="G18" s="25"/>
      <c r="H18" s="30">
        <f t="shared" si="1"/>
        <v>0</v>
      </c>
    </row>
    <row r="19" spans="1:8" ht="15.75">
      <c r="A19" s="8" t="s">
        <v>40</v>
      </c>
      <c r="B19" s="1" t="s">
        <v>52</v>
      </c>
      <c r="C19" s="1"/>
      <c r="D19" s="8">
        <v>21</v>
      </c>
      <c r="E19" s="29"/>
      <c r="F19" s="30">
        <f t="shared" si="0"/>
        <v>0</v>
      </c>
      <c r="G19" s="25"/>
      <c r="H19" s="30">
        <f t="shared" si="1"/>
        <v>0</v>
      </c>
    </row>
    <row r="20" spans="1:8" ht="15.75">
      <c r="A20" s="8" t="s">
        <v>42</v>
      </c>
      <c r="B20" s="1" t="s">
        <v>71</v>
      </c>
      <c r="C20" s="1"/>
      <c r="D20" s="8">
        <v>3</v>
      </c>
      <c r="E20" s="29"/>
      <c r="F20" s="30">
        <f t="shared" si="0"/>
        <v>0</v>
      </c>
      <c r="G20" s="25"/>
      <c r="H20" s="30">
        <f t="shared" si="1"/>
        <v>0</v>
      </c>
    </row>
    <row r="21" spans="1:8" ht="15.75">
      <c r="A21" s="8" t="s">
        <v>44</v>
      </c>
      <c r="B21" s="1" t="s">
        <v>57</v>
      </c>
      <c r="C21" s="1"/>
      <c r="D21" s="8">
        <v>9</v>
      </c>
      <c r="E21" s="29"/>
      <c r="F21" s="30">
        <f t="shared" si="0"/>
        <v>0</v>
      </c>
      <c r="G21" s="25"/>
      <c r="H21" s="30">
        <f t="shared" si="1"/>
        <v>0</v>
      </c>
    </row>
    <row r="22" spans="1:8" ht="15.75">
      <c r="A22" s="8" t="s">
        <v>46</v>
      </c>
      <c r="B22" s="1" t="s">
        <v>92</v>
      </c>
      <c r="C22" s="1"/>
      <c r="D22" s="8">
        <v>6</v>
      </c>
      <c r="E22" s="29"/>
      <c r="F22" s="30">
        <f t="shared" si="0"/>
        <v>0</v>
      </c>
      <c r="G22" s="25"/>
      <c r="H22" s="30">
        <f t="shared" si="1"/>
        <v>0</v>
      </c>
    </row>
    <row r="23" spans="1:8" ht="15.75">
      <c r="A23" s="8" t="s">
        <v>47</v>
      </c>
      <c r="B23" s="1" t="s">
        <v>86</v>
      </c>
      <c r="C23" s="1"/>
      <c r="D23" s="8">
        <v>9</v>
      </c>
      <c r="E23" s="29"/>
      <c r="F23" s="30">
        <f t="shared" si="0"/>
        <v>0</v>
      </c>
      <c r="G23" s="25"/>
      <c r="H23" s="30">
        <f t="shared" si="1"/>
        <v>0</v>
      </c>
    </row>
    <row r="24" spans="1:8" ht="15.75">
      <c r="A24" s="8" t="s">
        <v>49</v>
      </c>
      <c r="B24" s="1" t="s">
        <v>93</v>
      </c>
      <c r="C24" s="1"/>
      <c r="D24" s="8">
        <v>15</v>
      </c>
      <c r="E24" s="29"/>
      <c r="F24" s="30">
        <f t="shared" si="0"/>
        <v>0</v>
      </c>
      <c r="G24" s="25"/>
      <c r="H24" s="30">
        <f t="shared" si="1"/>
        <v>0</v>
      </c>
    </row>
    <row r="25" spans="1:8" ht="15.75">
      <c r="A25" s="8" t="s">
        <v>51</v>
      </c>
      <c r="B25" s="1" t="s">
        <v>94</v>
      </c>
      <c r="C25" s="1"/>
      <c r="D25" s="8">
        <v>15</v>
      </c>
      <c r="E25" s="29"/>
      <c r="F25" s="30">
        <f t="shared" si="0"/>
        <v>0</v>
      </c>
      <c r="G25" s="25"/>
      <c r="H25" s="30">
        <f t="shared" si="1"/>
        <v>0</v>
      </c>
    </row>
    <row r="26" spans="1:8" ht="15.75">
      <c r="A26" s="8" t="s">
        <v>53</v>
      </c>
      <c r="B26" s="1" t="s">
        <v>95</v>
      </c>
      <c r="C26" s="1"/>
      <c r="D26" s="8">
        <v>18</v>
      </c>
      <c r="E26" s="29"/>
      <c r="F26" s="30">
        <f t="shared" si="0"/>
        <v>0</v>
      </c>
      <c r="G26" s="25"/>
      <c r="H26" s="30">
        <f t="shared" si="1"/>
        <v>0</v>
      </c>
    </row>
    <row r="27" spans="1:8" s="13" customFormat="1" ht="15.75">
      <c r="A27" s="8" t="s">
        <v>54</v>
      </c>
      <c r="B27" s="1" t="s">
        <v>63</v>
      </c>
      <c r="C27" s="1"/>
      <c r="D27" s="8">
        <v>12</v>
      </c>
      <c r="E27" s="29"/>
      <c r="F27" s="30">
        <f t="shared" si="0"/>
        <v>0</v>
      </c>
      <c r="G27" s="25"/>
      <c r="H27" s="30">
        <f t="shared" si="1"/>
        <v>0</v>
      </c>
    </row>
    <row r="28" spans="1:8" s="12" customFormat="1" ht="15.75">
      <c r="A28" s="8" t="s">
        <v>55</v>
      </c>
      <c r="B28" s="1" t="s">
        <v>64</v>
      </c>
      <c r="C28" s="1"/>
      <c r="D28" s="8">
        <v>27</v>
      </c>
      <c r="E28" s="29"/>
      <c r="F28" s="30">
        <f t="shared" si="0"/>
        <v>0</v>
      </c>
      <c r="G28" s="25"/>
      <c r="H28" s="30">
        <f t="shared" si="1"/>
        <v>0</v>
      </c>
    </row>
    <row r="29" spans="1:8" ht="31.5">
      <c r="A29" s="8" t="s">
        <v>56</v>
      </c>
      <c r="B29" s="1" t="s">
        <v>68</v>
      </c>
      <c r="C29" s="1"/>
      <c r="D29" s="11">
        <v>165</v>
      </c>
      <c r="E29" s="31"/>
      <c r="F29" s="31">
        <f t="shared" si="0"/>
        <v>0</v>
      </c>
      <c r="G29" s="26"/>
      <c r="H29" s="31">
        <f t="shared" si="1"/>
        <v>0</v>
      </c>
    </row>
    <row r="30" spans="1:8" ht="15.75">
      <c r="A30" s="8" t="s">
        <v>58</v>
      </c>
      <c r="B30" s="1" t="s">
        <v>69</v>
      </c>
      <c r="C30" s="1"/>
      <c r="D30" s="10">
        <v>1000</v>
      </c>
      <c r="E30" s="30"/>
      <c r="F30" s="30">
        <f t="shared" si="0"/>
        <v>0</v>
      </c>
      <c r="G30" s="25"/>
      <c r="H30" s="30">
        <f t="shared" si="1"/>
        <v>0</v>
      </c>
    </row>
    <row r="31" spans="1:8" ht="31.5">
      <c r="A31" s="8" t="s">
        <v>59</v>
      </c>
      <c r="B31" s="1" t="s">
        <v>81</v>
      </c>
      <c r="C31" s="1"/>
      <c r="D31" s="10">
        <v>15</v>
      </c>
      <c r="E31" s="30"/>
      <c r="F31" s="30">
        <f t="shared" si="0"/>
        <v>0</v>
      </c>
      <c r="G31" s="25"/>
      <c r="H31" s="30">
        <f t="shared" si="1"/>
        <v>0</v>
      </c>
    </row>
    <row r="32" spans="1:8" ht="31.5">
      <c r="A32" s="11" t="s">
        <v>60</v>
      </c>
      <c r="B32" s="1" t="s">
        <v>67</v>
      </c>
      <c r="C32" s="1"/>
      <c r="D32" s="11">
        <v>81</v>
      </c>
      <c r="E32" s="31"/>
      <c r="F32" s="31">
        <f t="shared" si="0"/>
        <v>0</v>
      </c>
      <c r="G32" s="26"/>
      <c r="H32" s="31">
        <f t="shared" si="1"/>
        <v>0</v>
      </c>
    </row>
    <row r="33" spans="1:8" ht="157.5">
      <c r="A33" s="11" t="s">
        <v>61</v>
      </c>
      <c r="B33" s="2" t="s">
        <v>90</v>
      </c>
      <c r="C33" s="2"/>
      <c r="D33" s="22">
        <v>18</v>
      </c>
      <c r="E33" s="31"/>
      <c r="F33" s="31">
        <f t="shared" si="0"/>
        <v>0</v>
      </c>
      <c r="G33" s="26"/>
      <c r="H33" s="31">
        <f t="shared" si="1"/>
        <v>0</v>
      </c>
    </row>
    <row r="34" spans="1:8" ht="189">
      <c r="A34" s="11" t="s">
        <v>62</v>
      </c>
      <c r="B34" s="2" t="s">
        <v>96</v>
      </c>
      <c r="C34" s="1"/>
      <c r="D34" s="22">
        <v>30</v>
      </c>
      <c r="E34" s="31"/>
      <c r="F34" s="31">
        <f t="shared" ref="F34" si="2">D34*E34</f>
        <v>0</v>
      </c>
      <c r="G34" s="26"/>
      <c r="H34" s="31">
        <f t="shared" ref="H34" si="3">F34*(1+G34)</f>
        <v>0</v>
      </c>
    </row>
    <row r="35" spans="1:8" ht="15.75">
      <c r="A35" s="14"/>
      <c r="B35" s="20" t="s">
        <v>77</v>
      </c>
      <c r="C35" s="1"/>
      <c r="D35" s="11"/>
      <c r="E35" s="31"/>
      <c r="F35" s="33">
        <f>SUM(F6:F34)</f>
        <v>0</v>
      </c>
      <c r="G35" s="26"/>
      <c r="H35" s="34">
        <f>SUM(H6:H34)</f>
        <v>0</v>
      </c>
    </row>
    <row r="39" spans="1:8" ht="15" customHeight="1"/>
  </sheetData>
  <mergeCells count="2">
    <mergeCell ref="B3:H3"/>
    <mergeCell ref="A1:H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9"/>
  <sheetViews>
    <sheetView topLeftCell="A22" workbookViewId="0">
      <selection activeCell="G28" sqref="G6:G28"/>
    </sheetView>
  </sheetViews>
  <sheetFormatPr defaultRowHeight="15"/>
  <cols>
    <col min="1" max="1" width="5.140625" customWidth="1"/>
    <col min="2" max="2" width="45.85546875" customWidth="1"/>
    <col min="3" max="3" width="14" customWidth="1"/>
    <col min="5" max="5" width="11.5703125" style="32" customWidth="1"/>
    <col min="6" max="6" width="15.5703125" style="32" customWidth="1"/>
    <col min="7" max="7" width="12.42578125" style="27" customWidth="1"/>
    <col min="8" max="8" width="16.28515625" style="32" customWidth="1"/>
  </cols>
  <sheetData>
    <row r="1" spans="1:8">
      <c r="B1" s="38" t="s">
        <v>80</v>
      </c>
      <c r="C1" s="42"/>
      <c r="D1" s="42"/>
      <c r="E1" s="42"/>
      <c r="F1" s="42"/>
      <c r="G1" s="42"/>
      <c r="H1" s="42"/>
    </row>
    <row r="2" spans="1:8" ht="14.45" customHeight="1">
      <c r="B2" s="42"/>
      <c r="C2" s="42"/>
      <c r="D2" s="42"/>
      <c r="E2" s="42"/>
      <c r="F2" s="42"/>
      <c r="G2" s="42"/>
      <c r="H2" s="42"/>
    </row>
    <row r="3" spans="1:8" ht="15.6" customHeight="1">
      <c r="A3" s="16"/>
      <c r="B3" s="37" t="s">
        <v>75</v>
      </c>
      <c r="C3" s="40"/>
      <c r="D3" s="40"/>
      <c r="E3" s="40"/>
      <c r="F3" s="40"/>
      <c r="G3" s="40"/>
      <c r="H3" s="40"/>
    </row>
    <row r="4" spans="1:8" ht="15.6" customHeight="1">
      <c r="A4" s="41"/>
      <c r="B4" s="41"/>
      <c r="C4" s="41"/>
      <c r="D4" s="41"/>
      <c r="E4" s="41"/>
      <c r="F4" s="41"/>
      <c r="G4" s="41"/>
      <c r="H4" s="41"/>
    </row>
    <row r="5" spans="1:8" ht="33.6" customHeight="1">
      <c r="A5" s="11" t="s">
        <v>0</v>
      </c>
      <c r="B5" s="11" t="s">
        <v>66</v>
      </c>
      <c r="C5" s="8" t="s">
        <v>74</v>
      </c>
      <c r="D5" s="8" t="s">
        <v>1</v>
      </c>
      <c r="E5" s="29" t="s">
        <v>2</v>
      </c>
      <c r="F5" s="29" t="s">
        <v>3</v>
      </c>
      <c r="G5" s="24" t="s">
        <v>97</v>
      </c>
      <c r="H5" s="29" t="s">
        <v>65</v>
      </c>
    </row>
    <row r="6" spans="1:8" s="3" customFormat="1" ht="15.75">
      <c r="A6" s="4" t="s">
        <v>5</v>
      </c>
      <c r="B6" s="6" t="s">
        <v>6</v>
      </c>
      <c r="C6" s="5"/>
      <c r="D6" s="11">
        <v>27</v>
      </c>
      <c r="E6" s="31"/>
      <c r="F6" s="31">
        <f>D6*E6</f>
        <v>0</v>
      </c>
      <c r="G6" s="26"/>
      <c r="H6" s="31">
        <f>F6*(1+G6)</f>
        <v>0</v>
      </c>
    </row>
    <row r="7" spans="1:8" s="3" customFormat="1" ht="15.75">
      <c r="A7" s="4" t="s">
        <v>7</v>
      </c>
      <c r="B7" s="6" t="s">
        <v>8</v>
      </c>
      <c r="C7" s="5"/>
      <c r="D7" s="11">
        <v>87</v>
      </c>
      <c r="E7" s="31"/>
      <c r="F7" s="31">
        <f t="shared" ref="F7:F28" si="0">D7*E7</f>
        <v>0</v>
      </c>
      <c r="G7" s="26"/>
      <c r="H7" s="31">
        <f t="shared" ref="H7:H28" si="1">F7*(1+G7)</f>
        <v>0</v>
      </c>
    </row>
    <row r="8" spans="1:8" s="3" customFormat="1" ht="15.75">
      <c r="A8" s="4" t="s">
        <v>9</v>
      </c>
      <c r="B8" s="6" t="s">
        <v>10</v>
      </c>
      <c r="C8" s="11"/>
      <c r="D8" s="11">
        <v>75</v>
      </c>
      <c r="E8" s="31"/>
      <c r="F8" s="31">
        <f t="shared" si="0"/>
        <v>0</v>
      </c>
      <c r="G8" s="26"/>
      <c r="H8" s="31">
        <f t="shared" si="1"/>
        <v>0</v>
      </c>
    </row>
    <row r="9" spans="1:8" s="3" customFormat="1" ht="15.75">
      <c r="A9" s="4" t="s">
        <v>11</v>
      </c>
      <c r="B9" s="6" t="s">
        <v>12</v>
      </c>
      <c r="C9" s="5"/>
      <c r="D9" s="11">
        <v>27</v>
      </c>
      <c r="E9" s="31"/>
      <c r="F9" s="31">
        <f t="shared" si="0"/>
        <v>0</v>
      </c>
      <c r="G9" s="26"/>
      <c r="H9" s="31">
        <f t="shared" si="1"/>
        <v>0</v>
      </c>
    </row>
    <row r="10" spans="1:8" s="3" customFormat="1" ht="15.75">
      <c r="A10" s="4" t="s">
        <v>13</v>
      </c>
      <c r="B10" s="6" t="s">
        <v>14</v>
      </c>
      <c r="C10" s="5"/>
      <c r="D10" s="11">
        <v>21</v>
      </c>
      <c r="E10" s="31"/>
      <c r="F10" s="31">
        <f t="shared" si="0"/>
        <v>0</v>
      </c>
      <c r="G10" s="26"/>
      <c r="H10" s="31">
        <f t="shared" si="1"/>
        <v>0</v>
      </c>
    </row>
    <row r="11" spans="1:8" s="3" customFormat="1" ht="15.75">
      <c r="A11" s="4" t="s">
        <v>15</v>
      </c>
      <c r="B11" s="2" t="s">
        <v>16</v>
      </c>
      <c r="C11" s="5"/>
      <c r="D11" s="11">
        <v>42</v>
      </c>
      <c r="E11" s="31"/>
      <c r="F11" s="31">
        <f t="shared" si="0"/>
        <v>0</v>
      </c>
      <c r="G11" s="26"/>
      <c r="H11" s="31">
        <f t="shared" si="1"/>
        <v>0</v>
      </c>
    </row>
    <row r="12" spans="1:8" s="3" customFormat="1" ht="31.5">
      <c r="A12" s="4" t="s">
        <v>17</v>
      </c>
      <c r="B12" s="2" t="s">
        <v>18</v>
      </c>
      <c r="C12" s="5"/>
      <c r="D12" s="11">
        <v>27</v>
      </c>
      <c r="E12" s="31"/>
      <c r="F12" s="31">
        <f t="shared" si="0"/>
        <v>0</v>
      </c>
      <c r="G12" s="26"/>
      <c r="H12" s="31">
        <f t="shared" si="1"/>
        <v>0</v>
      </c>
    </row>
    <row r="13" spans="1:8" s="3" customFormat="1" ht="47.25">
      <c r="A13" s="4" t="s">
        <v>19</v>
      </c>
      <c r="B13" s="21" t="s">
        <v>78</v>
      </c>
      <c r="C13" s="15"/>
      <c r="D13" s="11">
        <v>15</v>
      </c>
      <c r="E13" s="31"/>
      <c r="F13" s="31">
        <f t="shared" si="0"/>
        <v>0</v>
      </c>
      <c r="G13" s="26"/>
      <c r="H13" s="31">
        <f t="shared" si="1"/>
        <v>0</v>
      </c>
    </row>
    <row r="14" spans="1:8" s="3" customFormat="1" ht="46.9" customHeight="1">
      <c r="A14" s="4" t="s">
        <v>33</v>
      </c>
      <c r="B14" s="21" t="s">
        <v>84</v>
      </c>
      <c r="C14" s="18"/>
      <c r="D14" s="11">
        <v>12</v>
      </c>
      <c r="E14" s="31"/>
      <c r="F14" s="31">
        <f t="shared" si="0"/>
        <v>0</v>
      </c>
      <c r="G14" s="26"/>
      <c r="H14" s="31">
        <f t="shared" si="1"/>
        <v>0</v>
      </c>
    </row>
    <row r="15" spans="1:8" s="3" customFormat="1" ht="47.45" customHeight="1">
      <c r="A15" s="4" t="s">
        <v>34</v>
      </c>
      <c r="B15" s="21" t="s">
        <v>20</v>
      </c>
      <c r="C15" s="6"/>
      <c r="D15" s="11">
        <v>33</v>
      </c>
      <c r="E15" s="31"/>
      <c r="F15" s="31">
        <f t="shared" si="0"/>
        <v>0</v>
      </c>
      <c r="G15" s="26"/>
      <c r="H15" s="31">
        <f t="shared" si="1"/>
        <v>0</v>
      </c>
    </row>
    <row r="16" spans="1:8" s="3" customFormat="1" ht="48" customHeight="1">
      <c r="A16" s="4" t="s">
        <v>35</v>
      </c>
      <c r="B16" s="21" t="s">
        <v>85</v>
      </c>
      <c r="C16" s="6"/>
      <c r="D16" s="11">
        <v>18</v>
      </c>
      <c r="E16" s="31"/>
      <c r="F16" s="31">
        <f t="shared" si="0"/>
        <v>0</v>
      </c>
      <c r="G16" s="26"/>
      <c r="H16" s="31">
        <f t="shared" si="1"/>
        <v>0</v>
      </c>
    </row>
    <row r="17" spans="1:8" s="3" customFormat="1" ht="46.9" customHeight="1">
      <c r="A17" s="4" t="s">
        <v>36</v>
      </c>
      <c r="B17" s="21" t="s">
        <v>82</v>
      </c>
      <c r="C17" s="6"/>
      <c r="D17" s="11">
        <v>24</v>
      </c>
      <c r="E17" s="31"/>
      <c r="F17" s="31">
        <f t="shared" si="0"/>
        <v>0</v>
      </c>
      <c r="G17" s="26"/>
      <c r="H17" s="31">
        <f t="shared" si="1"/>
        <v>0</v>
      </c>
    </row>
    <row r="18" spans="1:8" s="3" customFormat="1" ht="46.9" customHeight="1">
      <c r="A18" s="4" t="s">
        <v>38</v>
      </c>
      <c r="B18" s="21" t="s">
        <v>21</v>
      </c>
      <c r="C18" s="6"/>
      <c r="D18" s="11">
        <v>15</v>
      </c>
      <c r="E18" s="31"/>
      <c r="F18" s="31">
        <f t="shared" si="0"/>
        <v>0</v>
      </c>
      <c r="G18" s="26"/>
      <c r="H18" s="31">
        <f t="shared" si="1"/>
        <v>0</v>
      </c>
    </row>
    <row r="19" spans="1:8" s="3" customFormat="1" ht="39" customHeight="1">
      <c r="A19" s="4" t="s">
        <v>40</v>
      </c>
      <c r="B19" s="6" t="s">
        <v>83</v>
      </c>
      <c r="C19" s="6"/>
      <c r="D19" s="11">
        <v>30</v>
      </c>
      <c r="E19" s="31"/>
      <c r="F19" s="31">
        <f t="shared" si="0"/>
        <v>0</v>
      </c>
      <c r="G19" s="26"/>
      <c r="H19" s="31">
        <f t="shared" si="1"/>
        <v>0</v>
      </c>
    </row>
    <row r="20" spans="1:8" s="3" customFormat="1" ht="45.95" customHeight="1">
      <c r="A20" s="4" t="s">
        <v>42</v>
      </c>
      <c r="B20" s="6" t="s">
        <v>22</v>
      </c>
      <c r="C20" s="6"/>
      <c r="D20" s="11">
        <v>24</v>
      </c>
      <c r="E20" s="31"/>
      <c r="F20" s="31">
        <f t="shared" si="0"/>
        <v>0</v>
      </c>
      <c r="G20" s="26"/>
      <c r="H20" s="31">
        <f t="shared" si="1"/>
        <v>0</v>
      </c>
    </row>
    <row r="21" spans="1:8" s="3" customFormat="1" ht="47.45" customHeight="1">
      <c r="A21" s="4" t="s">
        <v>44</v>
      </c>
      <c r="B21" s="6" t="s">
        <v>23</v>
      </c>
      <c r="C21" s="6"/>
      <c r="D21" s="11">
        <v>33</v>
      </c>
      <c r="E21" s="31"/>
      <c r="F21" s="31">
        <f t="shared" si="0"/>
        <v>0</v>
      </c>
      <c r="G21" s="26"/>
      <c r="H21" s="31">
        <f t="shared" si="1"/>
        <v>0</v>
      </c>
    </row>
    <row r="22" spans="1:8" s="3" customFormat="1" ht="44.45" customHeight="1">
      <c r="A22" s="4" t="s">
        <v>46</v>
      </c>
      <c r="B22" s="6" t="s">
        <v>24</v>
      </c>
      <c r="C22" s="6"/>
      <c r="D22" s="11">
        <v>36</v>
      </c>
      <c r="E22" s="31"/>
      <c r="F22" s="31">
        <f t="shared" si="0"/>
        <v>0</v>
      </c>
      <c r="G22" s="26"/>
      <c r="H22" s="31">
        <f t="shared" si="1"/>
        <v>0</v>
      </c>
    </row>
    <row r="23" spans="1:8" s="3" customFormat="1" ht="45" customHeight="1">
      <c r="A23" s="4" t="s">
        <v>47</v>
      </c>
      <c r="B23" s="6" t="s">
        <v>25</v>
      </c>
      <c r="C23" s="6"/>
      <c r="D23" s="11">
        <v>18</v>
      </c>
      <c r="E23" s="31"/>
      <c r="F23" s="31">
        <f t="shared" si="0"/>
        <v>0</v>
      </c>
      <c r="G23" s="26"/>
      <c r="H23" s="31">
        <f t="shared" si="1"/>
        <v>0</v>
      </c>
    </row>
    <row r="24" spans="1:8" s="3" customFormat="1" ht="39.950000000000003" customHeight="1">
      <c r="A24" s="4" t="s">
        <v>49</v>
      </c>
      <c r="B24" s="6" t="s">
        <v>73</v>
      </c>
      <c r="C24" s="6"/>
      <c r="D24" s="11">
        <v>9</v>
      </c>
      <c r="E24" s="31"/>
      <c r="F24" s="31">
        <f t="shared" si="0"/>
        <v>0</v>
      </c>
      <c r="G24" s="26"/>
      <c r="H24" s="31">
        <f t="shared" si="1"/>
        <v>0</v>
      </c>
    </row>
    <row r="25" spans="1:8" s="3" customFormat="1" ht="15.75">
      <c r="A25" s="4" t="s">
        <v>51</v>
      </c>
      <c r="B25" s="6" t="s">
        <v>26</v>
      </c>
      <c r="C25" s="5"/>
      <c r="D25" s="11">
        <v>21</v>
      </c>
      <c r="E25" s="31"/>
      <c r="F25" s="31">
        <f t="shared" si="0"/>
        <v>0</v>
      </c>
      <c r="G25" s="26"/>
      <c r="H25" s="31">
        <f t="shared" si="1"/>
        <v>0</v>
      </c>
    </row>
    <row r="26" spans="1:8" s="3" customFormat="1" ht="15.75">
      <c r="A26" s="4" t="s">
        <v>53</v>
      </c>
      <c r="B26" s="6" t="s">
        <v>27</v>
      </c>
      <c r="C26" s="5"/>
      <c r="D26" s="11">
        <v>3</v>
      </c>
      <c r="E26" s="31"/>
      <c r="F26" s="31">
        <f t="shared" si="0"/>
        <v>0</v>
      </c>
      <c r="G26" s="26"/>
      <c r="H26" s="31">
        <f t="shared" si="1"/>
        <v>0</v>
      </c>
    </row>
    <row r="27" spans="1:8" s="3" customFormat="1" ht="15.75">
      <c r="A27" s="4" t="s">
        <v>54</v>
      </c>
      <c r="B27" s="6" t="s">
        <v>87</v>
      </c>
      <c r="C27" s="5"/>
      <c r="D27" s="11">
        <v>15</v>
      </c>
      <c r="E27" s="31"/>
      <c r="F27" s="31">
        <f t="shared" si="0"/>
        <v>0</v>
      </c>
      <c r="G27" s="26"/>
      <c r="H27" s="31">
        <f t="shared" si="1"/>
        <v>0</v>
      </c>
    </row>
    <row r="28" spans="1:8" s="3" customFormat="1" ht="15.75">
      <c r="A28" s="4" t="s">
        <v>55</v>
      </c>
      <c r="B28" s="6" t="s">
        <v>28</v>
      </c>
      <c r="C28" s="5"/>
      <c r="D28" s="11">
        <v>6</v>
      </c>
      <c r="E28" s="31"/>
      <c r="F28" s="31">
        <f t="shared" si="0"/>
        <v>0</v>
      </c>
      <c r="G28" s="26"/>
      <c r="H28" s="31">
        <f t="shared" si="1"/>
        <v>0</v>
      </c>
    </row>
    <row r="29" spans="1:8" s="3" customFormat="1" ht="15.75">
      <c r="A29" s="7"/>
      <c r="B29" s="19" t="s">
        <v>72</v>
      </c>
      <c r="C29" s="7"/>
      <c r="D29" s="10"/>
      <c r="E29" s="30"/>
      <c r="F29" s="36">
        <f>SUM(F6:F28)</f>
        <v>0</v>
      </c>
      <c r="G29" s="35"/>
      <c r="H29" s="36">
        <f>SUM(H6:H28)</f>
        <v>0</v>
      </c>
    </row>
  </sheetData>
  <mergeCells count="3">
    <mergeCell ref="B3:H3"/>
    <mergeCell ref="A4:H4"/>
    <mergeCell ref="B1:H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Armatura pozostała</vt:lpstr>
      <vt:lpstr>Armatura naprawcza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Rudowicz Jozefa</dc:creator>
  <cp:lastModifiedBy>Sokolowska Bozena</cp:lastModifiedBy>
  <cp:lastPrinted>2018-05-24T09:56:01Z</cp:lastPrinted>
  <dcterms:created xsi:type="dcterms:W3CDTF">2015-06-22T07:16:13Z</dcterms:created>
  <dcterms:modified xsi:type="dcterms:W3CDTF">2018-05-24T09:56:55Z</dcterms:modified>
</cp:coreProperties>
</file>